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<sst xmlns="http://schemas.openxmlformats.org/spreadsheetml/2006/main" count="309" uniqueCount="145">
  <si>
    <t xml:space="preserve">Data Contabile</t>
  </si>
  <si>
    <t xml:space="preserve">Data Valuta</t>
  </si>
  <si>
    <t xml:space="preserve">Dare</t>
  </si>
  <si>
    <t xml:space="preserve">Descrizione Causale ABI/SWIFT</t>
  </si>
  <si>
    <t xml:space="preserve">Descrizioni Aggiuntive</t>
  </si>
  <si>
    <t xml:space="preserve">scadenza fattura</t>
  </si>
  <si>
    <t xml:space="preserve">differenza giorni</t>
  </si>
  <si>
    <t xml:space="preserve">D*I</t>
  </si>
  <si>
    <t xml:space="preserve">01.10.2025</t>
  </si>
  <si>
    <t xml:space="preserve">Vostra disposizione a favore di</t>
  </si>
  <si>
    <t xml:space="preserve">BON.UE CAN.TELEM. _CRO operazione interbancaria : 0306926518403802480960609606IT      _ABI ordinante : 03069 _CAB ordinante : 09606 _ pag fatt 104105 </t>
  </si>
  <si>
    <t xml:space="preserve">03.10.2025</t>
  </si>
  <si>
    <t xml:space="preserve">BON.UE CAN.TELEM. _CRO operazione interbancaria : 0125100330718593         Numero ordine: 44969</t>
  </si>
  <si>
    <t xml:space="preserve">BON.UE CAN.TELEM. _CRO operazione interbancaria : 0306926634335808480960609606IT    fatt 1 57 cig B778FD5373</t>
  </si>
  <si>
    <t xml:space="preserve">07.10.2025</t>
  </si>
  <si>
    <t xml:space="preserve">BON.UE CAN.TELEM. _CRO operazione interbancaria : 0306926699722400480960609606IT     diritti rassegna cinematografica </t>
  </si>
  <si>
    <t xml:space="preserve">BON.UE CAN.TELEM. _CRO operazione interbancaria : 0306926699588412480960609606IT     diritti spettacolo teatrale del 05 10</t>
  </si>
  <si>
    <t xml:space="preserve">08.10.2025</t>
  </si>
  <si>
    <t xml:space="preserve">BON.UE CAN.TELEM. _CRO operazione interbancaria : 0306926760028302480960609606IT       pag fatt fpr 16 25 cig B673B83DD1</t>
  </si>
  <si>
    <t xml:space="preserve">BON.UE CAN.TELEM. _CRO operazione interbancaria : 0306926760929303480960609606IT    pag fatt 1235 cig B8338E3BC6  </t>
  </si>
  <si>
    <t xml:space="preserve">10.10.2025</t>
  </si>
  <si>
    <t xml:space="preserve">BON.UE CAN.TELEM. _CRO operazione interbancaria : 0306926902443504480960609606IT    pag fatt FA 00773 CIG BB72EF62F5</t>
  </si>
  <si>
    <t xml:space="preserve">BON.UE CAN.TELEM. _CRO operazione interbancaria : 0306926902263902480960609606IT     pag fatt V1-17634 cig : B829A16FDA</t>
  </si>
  <si>
    <t xml:space="preserve">13.10.2025</t>
  </si>
  <si>
    <t xml:space="preserve">BON.UE CAN.TELEM. _CRO operazione interbancaria : 0306926518930012480960609606IT       pag fatt 5250356976 cig B47CA48E6D</t>
  </si>
  <si>
    <t xml:space="preserve">23.10.2025</t>
  </si>
  <si>
    <t xml:space="preserve">BON.UE CAN.TELEM. _CRO operazione interbancaria : 0306927359978908480960609606IT    pag fatt 323 P cig B33BE07956 _</t>
  </si>
  <si>
    <t xml:space="preserve">BON.UE CAN.TELEM. _CRO operazione interbancaria : 0125102330966373  pag nota debito n.01 2025 cig B7D6C564BA             </t>
  </si>
  <si>
    <t xml:space="preserve">BON.UE CAN.TELEM. _CRO operazione interbancaria : 0306927360182907480960609606IT      pag fatt 125 cig 9044481DD</t>
  </si>
  <si>
    <t xml:space="preserve">24.10.2025</t>
  </si>
  <si>
    <t xml:space="preserve">BON.UE CAN.TELEM. _CRO operazione interbancaria : 0306927377732705480960609606IT     pag fatt  2702498 cig B8609DD3C4</t>
  </si>
  <si>
    <t xml:space="preserve">BON.UE CAN.TELEM. _CRO operazione interbancaria : 0306927427612304480960609606IT      pag fatt V 18590 cig B88F162620</t>
  </si>
  <si>
    <t xml:space="preserve">27.10.2025</t>
  </si>
  <si>
    <t xml:space="preserve">BON.UE CAN.TELEM. _CRO operazione interbancaria : 0125102435580971              pag fatt 6 2303 cig B83C5C6F33</t>
  </si>
  <si>
    <t xml:space="preserve">28.10.2025</t>
  </si>
  <si>
    <t xml:space="preserve">BON.UE CAN.TELEM. _CRO operazione interbancaria : 0306927509049100480960609606IT       pag fatt 23 2025 cig B886F3CF3B</t>
  </si>
  <si>
    <t xml:space="preserve">BON.UE CAN.TELEM. _CRO operazione interbancaria : 0306927509028401480960609606IT       pag fatt 9113243232 cig Z1F3A8A8EE</t>
  </si>
  <si>
    <t xml:space="preserve">BON.UE CAN.TELEM. _CRO operazione interbancaria : 0306927508843208480960609606IT     pag fatt 9113301993 cig Z1F3A8A8EE</t>
  </si>
  <si>
    <t xml:space="preserve">30.10.2025</t>
  </si>
  <si>
    <t xml:space="preserve">BON.UE CAN.TELEM. _CRO operazione interbancaria : 0125103055213823                 pag fatt 17 25 cig B5ED19A753</t>
  </si>
  <si>
    <t xml:space="preserve">BON.UE CAN.TELEM. _CRO operazione interbancaria : 0306927593177502480960609606IT      PAG FATT 2735 flo cig Z4A3C7FC02</t>
  </si>
  <si>
    <t xml:space="preserve">BON.UE CAN.TELEM. _CRO operazione interbancaria : 0306927593236002480960609606IT      pag fatt 38502510547465 </t>
  </si>
  <si>
    <t xml:space="preserve">BON.UE CAN.TELEM. _CRO operazione interbancaria : 0306927593193102480960609606IT     pag fatt 1268 cig B8338E3BC6 </t>
  </si>
  <si>
    <t xml:space="preserve">BON.UE CAN.TELEM. _CRO operazione interbancaria : 0125103055214523                pag fatt 2025 FC 901 cig B5D402E3CB</t>
  </si>
  <si>
    <t xml:space="preserve">BON.UE CAN.TELEM. _CRO operazione interbancaria : 0306927599802706480960609606IT      pag fatt 1592 cig B8AD83211C</t>
  </si>
  <si>
    <t xml:space="preserve">31.10.2025</t>
  </si>
  <si>
    <t xml:space="preserve">BON.UE CAN.TELEM. _CRO operazione interbancaria : 0306927593165007480960609606IT      pag fatt 57 FVISE cig B81A8AF9B6</t>
  </si>
  <si>
    <t xml:space="preserve">BON.UE CAN.TELEM. _CRO operazione interbancaria : 0306927593128102480960609606IT      pag fatt 115385E cig 9567392DA1</t>
  </si>
  <si>
    <t xml:space="preserve">BON.UE CAN.TELEM. _CRO operazione interbancaria : 0125103055214651                 pag fatt 3947 25 2025 cig Z7532FAC8D</t>
  </si>
  <si>
    <t xml:space="preserve">BON.UE CAN.TELEM. _CRO operazione interbancaria : 0306927593265006480960609606IT     pag fatt 114 cig B5E82A8183 </t>
  </si>
  <si>
    <t xml:space="preserve">03.11.2025</t>
  </si>
  <si>
    <t xml:space="preserve">BON.UE CAN.TELEM. _CRO operazione interbancaria : 0306927593217108480960609606IT     pag fatt 2500774950-ID </t>
  </si>
  <si>
    <t xml:space="preserve">06.11.2025</t>
  </si>
  <si>
    <t xml:space="preserve">BON.UE CAN.TELEM. _CRO operazione interbancaria : 0306928351361003480960609606IT    pag fatt 362 P cig B33BE07956</t>
  </si>
  <si>
    <t xml:space="preserve">07.11.2025</t>
  </si>
  <si>
    <t xml:space="preserve">BON.UE CAN.TELEM. _CRO operazione interbancaria : 0306927580784009480960609606IT     pag fatt FE 2777 cig B87E9CC186</t>
  </si>
  <si>
    <t xml:space="preserve">BON.UE CAN.TELEM. _CRO operazione interbancaria : 0306927569680305480960609606IT   pagamento n. 1169771</t>
  </si>
  <si>
    <t xml:space="preserve">BON.UE CAN.TELEM. _CRO operazione interbancaria : 0306928578076005480960609606IT    pag fatt FTD-2025 1075 cig B7B4072872 _</t>
  </si>
  <si>
    <t xml:space="preserve">10.11.2025</t>
  </si>
  <si>
    <t xml:space="preserve">BON.UE CAN.TELEM. _CRO operazione interbancaria : 0306928347778001480960609606IT       pag fatt 5250403385 cig B47CA48E6D </t>
  </si>
  <si>
    <t xml:space="preserve">BON.UE CAN.TELEM. _CRO operazione interbancaria : 0306929421317004480960609606IT     pag fatt 001569 25 cig B502F22844 </t>
  </si>
  <si>
    <t xml:space="preserve">BON.UE CAN.TELEM. _CRO operazione interbancaria : 0306929429326001480960609606IT    pag fatt 022750 25 cig B502F22844 </t>
  </si>
  <si>
    <t xml:space="preserve">12.11.2025</t>
  </si>
  <si>
    <t xml:space="preserve">BON.UE CAN.TELEM. _CRO operazione interbancaria : 0306925846258403480960609606IT     pag fatt 1750 cig 899254206B</t>
  </si>
  <si>
    <t xml:space="preserve">BON.UE CAN.TELEM. _CRO operazione interbancaria : 0306925846246804480960609606IT     pag fatt  20 2025 cig B6A68C4C1E</t>
  </si>
  <si>
    <t xml:space="preserve">14.11.2025</t>
  </si>
  <si>
    <t xml:space="preserve">Commissioni</t>
  </si>
  <si>
    <t xml:space="preserve"> _Motivo Pagamento :  Numero Fattura 01S620252800538290 del 15.10.2025 _Riferimento Operazione : Y59IN20251117IY3650000120912</t>
  </si>
  <si>
    <t xml:space="preserve">18.11.2025</t>
  </si>
  <si>
    <t xml:space="preserve">BON.UE CAN.TELEM. _CRO operazione interbancaria : 0306926072423303480960609606IT      pag fatt FT 12504494 </t>
  </si>
  <si>
    <t xml:space="preserve">21.11.2025</t>
  </si>
  <si>
    <t xml:space="preserve">BON.UE CAN.TELEM. _CRO operazione interbancaria : 0306926195837806480960609606IT      pag fatt 359 ADV cig B8DD1638C9</t>
  </si>
  <si>
    <t xml:space="preserve">BON.UE CAN.TELEM. _CRO operazione interbancaria : 0306926195937805480960609606IT     pag fatt 869  cig B88DFE46C3 </t>
  </si>
  <si>
    <t xml:space="preserve">28.11.2025</t>
  </si>
  <si>
    <t xml:space="preserve">BON.UE CAN.TELEM. _CRO operazione interbancaria : 0125112728490245                    pag fatt 25 cig B86B683D19</t>
  </si>
  <si>
    <t xml:space="preserve">BON.UE CAN.TELEM. _CRO operazione interbancaria : 0125112728484636                    pag fatt 1011 dedotta nc n.1017 cig B5D402E3CB</t>
  </si>
  <si>
    <t xml:space="preserve">BON.UE CAN.TELEM. _CRO operazione interbancaria : 0125112728487031     pag fatt FPR 12 25 cig B276276101              </t>
  </si>
  <si>
    <t xml:space="preserve">BON.UE CAN.TELEM. _CRO operazione interbancaria : 0125112728490322                     pag fatt 1018 cig B5D402E3CB</t>
  </si>
  <si>
    <t xml:space="preserve">BON.UE CAN.TELEM. _CRO operazione interbancaria : 0306926474651103480960609606IT       pag fatt 129674 E cig 9567392DA1</t>
  </si>
  <si>
    <t xml:space="preserve">BON.UE CAN.TELEM. _CRO operazione interbancaria : 0306926474856806480960609606IT     pag fatt 137 cig B5E82A8183 </t>
  </si>
  <si>
    <t xml:space="preserve">BON.UE CAN.TELEM. _CRO operazione interbancaria : 0306926474642710480960609606IT       pag fatt 9113320490 cig Z1F3A8A8EE</t>
  </si>
  <si>
    <t xml:space="preserve">BON.UE CAN.TELEM. _CRO operazione interbancaria : 0306926474772508480960609606IT      _ pag nota compenso coll occ. incarico del 17 11 2025</t>
  </si>
  <si>
    <t xml:space="preserve">BON.UE CAN.TELEM. _CRO operazione interbancaria : 0306926474854711480960609606IT       pag fatt n.2365 cig B855BEFBBD </t>
  </si>
  <si>
    <t xml:space="preserve">BON.UE CAN.TELEM. _CRO operazione interbancaria : 0125112728491761                 pag fatt 26 cig B86B971806</t>
  </si>
  <si>
    <t xml:space="preserve">BON.UE CAN.TELEM. _CRO operazione interbancaria : 0306926474683300480960609606IT     pag fatt 521 EL  cig B82FB8142E</t>
  </si>
  <si>
    <t xml:space="preserve">BON.UE CAN.TELEM. _CRO operazione interbancaria : 0306926474863306480960609606IT     pag fatt  2702854 cig B8C9AFB107</t>
  </si>
  <si>
    <t xml:space="preserve">BON.UE CAN.TELEM. _CRO operazione interbancaria : 0306926474301605480960609606IT    pag fatt SI-0754802 cig B8AFED85E4</t>
  </si>
  <si>
    <t xml:space="preserve">BON.UE CAN.TELEM. _CRO operazione interbancaria : 0125112728493603                   pag fatt VF2520 cig B5A85A4FE5</t>
  </si>
  <si>
    <t xml:space="preserve">BON.UE CAN.TELEM. _CRO operazione interbancaria : 0125112728490142                  pag fatt VF2521 cig B5A85A4FE5</t>
  </si>
  <si>
    <t xml:space="preserve">BON.UE CAN.TELEM. _CRO operazione interbancaria : 0125112728495237                     pag fatt 1012 cig B5D402E3CB </t>
  </si>
  <si>
    <t xml:space="preserve">BON.UE CAN.TELEM. _CRO operazione interbancaria : 0306926474505402480960609606IT     pag fatt 38502511965565</t>
  </si>
  <si>
    <t xml:space="preserve">01.12.2025</t>
  </si>
  <si>
    <t xml:space="preserve">BON.UE CAN.TELEM. _CRO operazione interbancaria : 0125112834247359  pag fatt FPR 130 25 cig B6FCD499C1               </t>
  </si>
  <si>
    <t xml:space="preserve">BON.UE CAN.TELEM. _CRO operazione interbancaria : 0125112834251329                 pag fatt VF2522 CIG B8DE2FBD99</t>
  </si>
  <si>
    <t xml:space="preserve">BON.UE CAN.TELEM. _CRO operazione interbancaria : 0125112834251277  pag fatt FPR 129 25 cig B6FCD499C1               </t>
  </si>
  <si>
    <t xml:space="preserve">BON.UE CAN.TELEM. _CRO operazione interbancaria : 0125112834252523                   pAG FATT 194 CIG B8119BE438</t>
  </si>
  <si>
    <t xml:space="preserve">BON.UE CAN.TELEM. _CRO operazione interbancaria : 0125112834250638       pag fatt FPR 128 25 cig B6FCD499C1            </t>
  </si>
  <si>
    <t xml:space="preserve">BON.UE CAN.TELEM. _CRO operazione interbancaria : 0306926581436902480960609606IT       pag fatt 10 cig B933CC7200</t>
  </si>
  <si>
    <t xml:space="preserve">03.12.2025</t>
  </si>
  <si>
    <t xml:space="preserve">BON.UE CAN.TELEM. _CRO operazione interbancaria : 0125120243758676      pag fatt FPR 131 25 cig B6FCD499C1            </t>
  </si>
  <si>
    <t xml:space="preserve">BON.UE CAN.TELEM. _CRO operazione interbancaria : 0306926645207910480960609606IT     pag fatt 1 2025 cig B7744209BC</t>
  </si>
  <si>
    <t xml:space="preserve">BON.UE CAN.TELEM. _CRO operazione interbancaria : 0306926662980904480960609606IT       pag fatt  407 P cig B33BE07956</t>
  </si>
  <si>
    <t xml:space="preserve">05.12.2025</t>
  </si>
  <si>
    <t xml:space="preserve">BON.UE CAN.TELEM. _CRO operazione interbancaria : 0125120408912032                  pag fatt 051E 2025</t>
  </si>
  <si>
    <t xml:space="preserve">09.12.2025</t>
  </si>
  <si>
    <t xml:space="preserve">BON.UE CAN.TELEM. _CRO operazione interbancaria : 0306926874400409480960609606IT      pag fatt  30 2025 cig B915F68198</t>
  </si>
  <si>
    <t xml:space="preserve">BON.UE CAN.TELEM. _CRO operazione interbancaria : 0125120934609550                   pag  fatt 108 cig B70D6B523A</t>
  </si>
  <si>
    <t xml:space="preserve">31.12.2099</t>
  </si>
  <si>
    <t xml:space="preserve">BON.UE CAN.TELEM. _CRO operazione interbancaria : 0125120347920259                    _ PAG FATT 6925 CIG B8DE551B16 </t>
  </si>
  <si>
    <t xml:space="preserve">15.12.2025</t>
  </si>
  <si>
    <t xml:space="preserve">BON.UE CAN.TELEM. _CRO operazione interbancaria : 0306926663144111480960609606IT     pag fatt 5250425986 ci B47CA48E6D</t>
  </si>
  <si>
    <t xml:space="preserve">16.12.2025</t>
  </si>
  <si>
    <t xml:space="preserve">BON.UE CAN.TELEM. _CRO operazione interbancaria : 0306927235652512480960609606IT      _Apag fatt 22 2025 cig B6A68C4C1E</t>
  </si>
  <si>
    <t xml:space="preserve">BON.UE CAN.TELEM. _CRO operazione interbancaria : 0306927235681907480960609606IT     pag fatt 24</t>
  </si>
  <si>
    <t xml:space="preserve">17.12.2025</t>
  </si>
  <si>
    <t xml:space="preserve">BON.UE CAN.TELEM. _CRO operazione interbancaria : 0306927350067102480960609606IT      pag fatt 8A00265425 del 10 04 2025</t>
  </si>
  <si>
    <t xml:space="preserve">BON.UE CAN.TELEM. _CRO operazione interbancaria : 0306927350625900480960609606IT      pag fatt  1 24 cig B42A60F008</t>
  </si>
  <si>
    <t xml:space="preserve">19.12.2025</t>
  </si>
  <si>
    <t xml:space="preserve">BON.UE CAN.TELEM. _CRO operazione interbancaria : 0306927235458004480960609606IT      pag fatt 973 b cig B907871871</t>
  </si>
  <si>
    <t xml:space="preserve">BON.UE CAN.TELEM. _CRO operazione interbancaria : 0306927459507703480960609606IT      _ pag fatt 162 cig 9044481DD2</t>
  </si>
  <si>
    <t xml:space="preserve">BON.UE CAN.TELEM. _CRO operazione interbancaria : 0125121814775332      pag fatt 87 cig : B7767B785F             </t>
  </si>
  <si>
    <t xml:space="preserve">BON.UE CAN.TELEM. _CRO operazione interbancaria : 0306927509895804480960609606IT    pag fatt 21 01 cig B6E86D10AB</t>
  </si>
  <si>
    <t xml:space="preserve">24.12.2025</t>
  </si>
  <si>
    <t xml:space="preserve">BON.UE CAN.TELEM. _CRO operazione interbancaria : 0306927236008611480960609606IT       pag fatt 38502512786952</t>
  </si>
  <si>
    <t xml:space="preserve">29.12.2025</t>
  </si>
  <si>
    <t xml:space="preserve">BON.UE CAN.TELEM. _CRO operazione interbancaria : 0306927742287300480960609606IT       pag polizza furto cig B9C2482D05 </t>
  </si>
  <si>
    <t xml:space="preserve">BON.UE CAN.TELEM. _CRO operazione interbancaria : 0306927742275802480960609606IT    PAG PREMIO POLIZZA CAT NATURALI CIG B9BBD309CB </t>
  </si>
  <si>
    <t xml:space="preserve">BON.UE CAN.TELEM. _CRO operazione interbancaria : 0306927742283400480960609606IT    PAG PREMIO POLIZZA INCENDIO CIG B9BBD309CB </t>
  </si>
  <si>
    <t xml:space="preserve">BON.UE CAN.TELEM. _CRO operazione interbancaria : 0306927742286000480960609606IT    PAG PREMIO POLIZZA RCTO CIG B9BBD309CB </t>
  </si>
  <si>
    <t xml:space="preserve">BON.UE CAN.TELEM. _CRO operazione interbancaria : 0306927742314802480960609606IT      pag fatt 2  cig B99AA4DFC8 </t>
  </si>
  <si>
    <t xml:space="preserve">BON.UE CAN.TELEM. _CRO operazione interbancaria : 0306927742278402480960609606IT     PAG PREMIO POLIZZA TUTELA LEGALE CIG B9BBF9B89C </t>
  </si>
  <si>
    <t xml:space="preserve">BON.UE CAN.TELEM. _CRO operazione interbancaria : 0306927742274906480960609606IT   PAG PREMIO POLIZZA ELETTRONICA CIG B9C2482D05</t>
  </si>
  <si>
    <t xml:space="preserve">30.12.2025</t>
  </si>
  <si>
    <t xml:space="preserve">BON.UE CAN.TELEM. _CRO operazione interbancaria : 0125122638588512       pag fatt FPR 147 25 cig B6FCD499C1           </t>
  </si>
  <si>
    <t xml:space="preserve">BON.UE CAN.TELEM. _CRO operazione interbancaria : 0125122638588412                 pag fatt VF2524 cig B5A85A4FE5</t>
  </si>
  <si>
    <t xml:space="preserve">BON.UE CAN.TELEM. _CRO operazione interbancaria : 0306927742352010480960609606IT      pag fatt 27991 FR cig B8FC25F8A7 </t>
  </si>
  <si>
    <t xml:space="preserve">BON.UE CAN.TELEM. _CRO operazione interbancaria : 0125122638587870    pag fatt 745 WH cig B924EA1B41               </t>
  </si>
  <si>
    <t xml:space="preserve">BON.UE CAN.TELEM. _CRO operazione interbancaria : 0306927742316910480960609606IT      pag fatt 161 cig B5E82A8183 </t>
  </si>
  <si>
    <t xml:space="preserve">BON.UE CAN.TELEM. _CRO operazione interbancaria : 0306927742347201480960609606IT    pag fatt 2419 cig B979229FD9 </t>
  </si>
  <si>
    <t xml:space="preserve">BON.UE CAN.TELEM. _CRO operazione interbancaria : 0125122638587830                  pag fatt VF2525 cig B5A85A4FE5</t>
  </si>
  <si>
    <t xml:space="preserve">BON.UE CAN.TELEM. _CRO operazione interbancaria : 0306927742324811480960609606IT      pag fatt 21911 FR cig B8FC25F8A7</t>
  </si>
  <si>
    <t xml:space="preserve">BON.UE CAN.TELEM. _CRO operazione interbancaria : 0306927742324609480960609606IT      pag fatt 19 cig B9B0648968</t>
  </si>
  <si>
    <t xml:space="preserve">31.12.2025</t>
  </si>
  <si>
    <t xml:space="preserve">BON.UE CAN.TELEM. _CRO operazione interbancaria : 0306927742346709480960609606IT     pag fatt 9113342151 cig Z1F3A8A8EE</t>
  </si>
  <si>
    <t xml:space="preserve">indicatore trimestrale di tempestività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</si>
</sst>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d\.mm\.yy\y"/>
    <numFmt numFmtId="168" formatCode="#,##0.00;\-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5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4.88"/>
    <col collapsed="false" customWidth="true" hidden="false" outlineLevel="0" max="2" min="2" style="0" width="12.03"/>
    <col collapsed="false" customWidth="true" hidden="false" outlineLevel="0" max="4" min="3" style="0" width="19.53"/>
    <col collapsed="false" customWidth="true" hidden="false" outlineLevel="0" max="5" min="5" style="0" width="40.12"/>
    <col collapsed="false" customWidth="true" hidden="false" outlineLevel="0" max="8" min="6" style="0" width="19.53"/>
    <col collapsed="false" customWidth="true" hidden="false" outlineLevel="0" max="16384" min="16338" style="0" width="11.53"/>
  </cols>
  <sheetData>
    <row r="1" s="6" customFormat="true" ht="1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customFormat="false" ht="57.45" hidden="false" customHeight="false" outlineLevel="0" collapsed="false">
      <c r="A2" s="7" t="n">
        <v>45931</v>
      </c>
      <c r="B2" s="8" t="s">
        <v>8</v>
      </c>
      <c r="C2" s="9" t="n">
        <v>170.8</v>
      </c>
      <c r="D2" s="10" t="s">
        <v>9</v>
      </c>
      <c r="E2" s="11" t="s">
        <v>10</v>
      </c>
      <c r="F2" s="12" t="n">
        <v>45931</v>
      </c>
      <c r="G2" s="0" t="n">
        <f aca="false">F2-A2</f>
        <v>0</v>
      </c>
      <c r="H2" s="0" t="n">
        <f aca="false">G2*C2</f>
        <v>0</v>
      </c>
    </row>
    <row r="3" customFormat="false" ht="35.05" hidden="false" customHeight="false" outlineLevel="0" collapsed="false">
      <c r="A3" s="7" t="n">
        <v>45933</v>
      </c>
      <c r="B3" s="8" t="s">
        <v>11</v>
      </c>
      <c r="C3" s="9" t="n">
        <v>578.52</v>
      </c>
      <c r="D3" s="10" t="s">
        <v>9</v>
      </c>
      <c r="E3" s="11" t="s">
        <v>12</v>
      </c>
      <c r="F3" s="13" t="n">
        <v>45933</v>
      </c>
      <c r="G3" s="0" t="n">
        <f aca="false">F3-A3</f>
        <v>0</v>
      </c>
      <c r="H3" s="0" t="n">
        <f aca="false">G3*C3</f>
        <v>0</v>
      </c>
    </row>
    <row r="4" customFormat="false" ht="46.25" hidden="false" customHeight="false" outlineLevel="0" collapsed="false">
      <c r="A4" s="7" t="n">
        <v>45933</v>
      </c>
      <c r="B4" s="8" t="s">
        <v>11</v>
      </c>
      <c r="C4" s="9" t="n">
        <v>641.28</v>
      </c>
      <c r="D4" s="10" t="s">
        <v>9</v>
      </c>
      <c r="E4" s="11" t="s">
        <v>13</v>
      </c>
      <c r="F4" s="13" t="n">
        <v>45930</v>
      </c>
      <c r="G4" s="0" t="n">
        <f aca="false">F4-A4</f>
        <v>-3</v>
      </c>
      <c r="H4" s="0" t="n">
        <f aca="false">G4*C4</f>
        <v>-1923.84</v>
      </c>
    </row>
    <row r="5" customFormat="false" ht="46.25" hidden="false" customHeight="false" outlineLevel="0" collapsed="false">
      <c r="A5" s="7" t="n">
        <v>45937</v>
      </c>
      <c r="B5" s="8" t="s">
        <v>14</v>
      </c>
      <c r="C5" s="9" t="n">
        <v>122.36</v>
      </c>
      <c r="D5" s="10" t="s">
        <v>9</v>
      </c>
      <c r="E5" s="11" t="s">
        <v>15</v>
      </c>
      <c r="F5" s="13" t="n">
        <v>45937</v>
      </c>
      <c r="G5" s="0" t="n">
        <f aca="false">F5-A5</f>
        <v>0</v>
      </c>
      <c r="H5" s="0" t="n">
        <f aca="false">G5*C5</f>
        <v>0</v>
      </c>
    </row>
    <row r="6" customFormat="false" ht="46.25" hidden="false" customHeight="false" outlineLevel="0" collapsed="false">
      <c r="A6" s="7" t="n">
        <v>45937</v>
      </c>
      <c r="B6" s="8" t="s">
        <v>14</v>
      </c>
      <c r="C6" s="9" t="n">
        <v>193.68</v>
      </c>
      <c r="D6" s="10" t="s">
        <v>9</v>
      </c>
      <c r="E6" s="11" t="s">
        <v>16</v>
      </c>
      <c r="F6" s="13" t="n">
        <v>45937</v>
      </c>
      <c r="G6" s="0" t="n">
        <f aca="false">F6-A6</f>
        <v>0</v>
      </c>
      <c r="H6" s="0" t="n">
        <f aca="false">G6*C6</f>
        <v>0</v>
      </c>
    </row>
    <row r="7" customFormat="false" ht="46.25" hidden="false" customHeight="false" outlineLevel="0" collapsed="false">
      <c r="A7" s="7" t="n">
        <v>45938</v>
      </c>
      <c r="B7" s="8" t="s">
        <v>17</v>
      </c>
      <c r="C7" s="9" t="n">
        <v>366</v>
      </c>
      <c r="D7" s="10" t="s">
        <v>9</v>
      </c>
      <c r="E7" s="11" t="s">
        <v>18</v>
      </c>
      <c r="F7" s="13" t="n">
        <v>45938</v>
      </c>
      <c r="G7" s="0" t="n">
        <f aca="false">F7-A7</f>
        <v>0</v>
      </c>
      <c r="H7" s="0" t="n">
        <f aca="false">G7*C7</f>
        <v>0</v>
      </c>
    </row>
    <row r="8" customFormat="false" ht="46.25" hidden="false" customHeight="false" outlineLevel="0" collapsed="false">
      <c r="A8" s="7" t="n">
        <v>45938</v>
      </c>
      <c r="B8" s="8" t="s">
        <v>17</v>
      </c>
      <c r="C8" s="9" t="n">
        <v>1762.9</v>
      </c>
      <c r="D8" s="10" t="s">
        <v>9</v>
      </c>
      <c r="E8" s="11" t="s">
        <v>19</v>
      </c>
      <c r="F8" s="13" t="n">
        <v>45925</v>
      </c>
      <c r="G8" s="0" t="n">
        <f aca="false">F8-A8</f>
        <v>-13</v>
      </c>
      <c r="H8" s="0" t="n">
        <f aca="false">G8*C8</f>
        <v>-22917.7</v>
      </c>
    </row>
    <row r="9" customFormat="false" ht="46.25" hidden="false" customHeight="false" outlineLevel="0" collapsed="false">
      <c r="A9" s="7" t="n">
        <v>45940</v>
      </c>
      <c r="B9" s="8" t="s">
        <v>20</v>
      </c>
      <c r="C9" s="9" t="n">
        <v>230.99</v>
      </c>
      <c r="D9" s="10" t="s">
        <v>9</v>
      </c>
      <c r="E9" s="11" t="s">
        <v>21</v>
      </c>
      <c r="F9" s="13" t="n">
        <v>45936</v>
      </c>
      <c r="G9" s="0" t="n">
        <f aca="false">F9-A9</f>
        <v>-4</v>
      </c>
      <c r="H9" s="0" t="n">
        <f aca="false">G9*C9</f>
        <v>-923.96</v>
      </c>
    </row>
    <row r="10" customFormat="false" ht="46.25" hidden="false" customHeight="false" outlineLevel="0" collapsed="false">
      <c r="A10" s="7" t="n">
        <v>45940</v>
      </c>
      <c r="B10" s="8" t="s">
        <v>20</v>
      </c>
      <c r="C10" s="9" t="n">
        <v>463.19</v>
      </c>
      <c r="D10" s="10" t="s">
        <v>9</v>
      </c>
      <c r="E10" s="11" t="s">
        <v>22</v>
      </c>
      <c r="F10" s="13" t="n">
        <v>45936</v>
      </c>
      <c r="G10" s="0" t="n">
        <f aca="false">F10-A10</f>
        <v>-4</v>
      </c>
      <c r="H10" s="0" t="n">
        <f aca="false">G10*C10</f>
        <v>-1852.76</v>
      </c>
    </row>
    <row r="11" customFormat="false" ht="46.25" hidden="false" customHeight="false" outlineLevel="0" collapsed="false">
      <c r="A11" s="7" t="n">
        <v>45943</v>
      </c>
      <c r="B11" s="8" t="s">
        <v>23</v>
      </c>
      <c r="C11" s="9" t="n">
        <v>4331.95</v>
      </c>
      <c r="D11" s="10" t="s">
        <v>9</v>
      </c>
      <c r="E11" s="11" t="s">
        <v>24</v>
      </c>
      <c r="F11" s="13" t="n">
        <v>45943</v>
      </c>
      <c r="G11" s="0" t="n">
        <f aca="false">F11-A11</f>
        <v>0</v>
      </c>
      <c r="H11" s="0" t="n">
        <f aca="false">G11*C11</f>
        <v>0</v>
      </c>
    </row>
    <row r="12" customFormat="false" ht="46.25" hidden="false" customHeight="false" outlineLevel="0" collapsed="false">
      <c r="A12" s="7" t="n">
        <v>45953</v>
      </c>
      <c r="B12" s="8" t="s">
        <v>25</v>
      </c>
      <c r="C12" s="9" t="n">
        <v>3400</v>
      </c>
      <c r="D12" s="10" t="s">
        <v>9</v>
      </c>
      <c r="E12" s="11" t="s">
        <v>26</v>
      </c>
      <c r="F12" s="13" t="n">
        <v>45930</v>
      </c>
      <c r="G12" s="0" t="n">
        <f aca="false">F12-A12</f>
        <v>-23</v>
      </c>
      <c r="H12" s="0" t="n">
        <f aca="false">G12*C12</f>
        <v>-78200</v>
      </c>
    </row>
    <row r="13" customFormat="false" ht="35.05" hidden="false" customHeight="false" outlineLevel="0" collapsed="false">
      <c r="A13" s="7" t="n">
        <v>45953</v>
      </c>
      <c r="B13" s="8" t="s">
        <v>25</v>
      </c>
      <c r="C13" s="9" t="n">
        <v>500</v>
      </c>
      <c r="D13" s="10" t="s">
        <v>9</v>
      </c>
      <c r="E13" s="11" t="s">
        <v>27</v>
      </c>
      <c r="F13" s="13" t="n">
        <v>45953</v>
      </c>
      <c r="G13" s="0" t="n">
        <f aca="false">F13-A13</f>
        <v>0</v>
      </c>
      <c r="H13" s="0" t="n">
        <f aca="false">G13*C13</f>
        <v>0</v>
      </c>
    </row>
    <row r="14" customFormat="false" ht="46.25" hidden="false" customHeight="false" outlineLevel="0" collapsed="false">
      <c r="A14" s="7" t="n">
        <v>45953</v>
      </c>
      <c r="B14" s="8" t="s">
        <v>25</v>
      </c>
      <c r="C14" s="9" t="n">
        <v>1918.4</v>
      </c>
      <c r="D14" s="10" t="s">
        <v>9</v>
      </c>
      <c r="E14" s="11" t="s">
        <v>28</v>
      </c>
      <c r="F14" s="13" t="n">
        <v>45946</v>
      </c>
      <c r="G14" s="0" t="n">
        <f aca="false">F14-A14</f>
        <v>-7</v>
      </c>
      <c r="H14" s="0" t="n">
        <f aca="false">G14*C14</f>
        <v>-13428.8</v>
      </c>
    </row>
    <row r="15" customFormat="false" ht="46.25" hidden="false" customHeight="false" outlineLevel="0" collapsed="false">
      <c r="A15" s="7" t="n">
        <v>45954</v>
      </c>
      <c r="B15" s="8" t="s">
        <v>29</v>
      </c>
      <c r="C15" s="9" t="n">
        <v>662.6</v>
      </c>
      <c r="D15" s="10" t="s">
        <v>9</v>
      </c>
      <c r="E15" s="11" t="s">
        <v>30</v>
      </c>
      <c r="F15" s="13" t="n">
        <v>45961</v>
      </c>
      <c r="G15" s="0" t="n">
        <f aca="false">F15-A15</f>
        <v>7</v>
      </c>
      <c r="H15" s="0" t="n">
        <f aca="false">G15*C15</f>
        <v>4638.2</v>
      </c>
    </row>
    <row r="16" customFormat="false" ht="46.25" hidden="false" customHeight="false" outlineLevel="0" collapsed="false">
      <c r="A16" s="7" t="n">
        <v>45954</v>
      </c>
      <c r="B16" s="8" t="s">
        <v>29</v>
      </c>
      <c r="C16" s="9" t="n">
        <v>151.15</v>
      </c>
      <c r="D16" s="10" t="s">
        <v>9</v>
      </c>
      <c r="E16" s="11" t="s">
        <v>31</v>
      </c>
      <c r="F16" s="13" t="n">
        <v>45951</v>
      </c>
      <c r="G16" s="0" t="n">
        <f aca="false">F16-A16</f>
        <v>-3</v>
      </c>
      <c r="H16" s="0" t="n">
        <f aca="false">G16*C16</f>
        <v>-453.45</v>
      </c>
    </row>
    <row r="17" customFormat="false" ht="35.05" hidden="false" customHeight="false" outlineLevel="0" collapsed="false">
      <c r="A17" s="7" t="n">
        <v>45957</v>
      </c>
      <c r="B17" s="8" t="s">
        <v>32</v>
      </c>
      <c r="C17" s="9" t="n">
        <v>5361.17</v>
      </c>
      <c r="D17" s="10" t="s">
        <v>9</v>
      </c>
      <c r="E17" s="11" t="s">
        <v>33</v>
      </c>
      <c r="F17" s="13" t="n">
        <v>45954</v>
      </c>
      <c r="G17" s="0" t="n">
        <f aca="false">F17-A17</f>
        <v>-3</v>
      </c>
      <c r="H17" s="0" t="n">
        <f aca="false">G17*C17</f>
        <v>-16083.51</v>
      </c>
    </row>
    <row r="18" customFormat="false" ht="46.25" hidden="false" customHeight="false" outlineLevel="0" collapsed="false">
      <c r="A18" s="7" t="n">
        <v>45958</v>
      </c>
      <c r="B18" s="8" t="s">
        <v>34</v>
      </c>
      <c r="C18" s="9" t="n">
        <v>252</v>
      </c>
      <c r="D18" s="10" t="s">
        <v>9</v>
      </c>
      <c r="E18" s="11" t="s">
        <v>35</v>
      </c>
      <c r="F18" s="13" t="n">
        <v>45961</v>
      </c>
      <c r="G18" s="0" t="n">
        <f aca="false">F18-A18</f>
        <v>3</v>
      </c>
      <c r="H18" s="0" t="n">
        <f aca="false">G18*C18</f>
        <v>756</v>
      </c>
    </row>
    <row r="19" customFormat="false" ht="46.25" hidden="false" customHeight="false" outlineLevel="0" collapsed="false">
      <c r="A19" s="7" t="n">
        <v>45958</v>
      </c>
      <c r="B19" s="8" t="s">
        <v>34</v>
      </c>
      <c r="C19" s="9" t="n">
        <v>93.65</v>
      </c>
      <c r="D19" s="10" t="s">
        <v>9</v>
      </c>
      <c r="E19" s="11" t="s">
        <v>36</v>
      </c>
      <c r="F19" s="13" t="n">
        <v>45930</v>
      </c>
      <c r="G19" s="0" t="n">
        <f aca="false">F19-A19</f>
        <v>-28</v>
      </c>
      <c r="H19" s="0" t="n">
        <f aca="false">G19*C19</f>
        <v>-2622.2</v>
      </c>
    </row>
    <row r="20" customFormat="false" ht="46.25" hidden="false" customHeight="false" outlineLevel="0" collapsed="false">
      <c r="A20" s="7" t="n">
        <v>45958</v>
      </c>
      <c r="B20" s="8" t="s">
        <v>34</v>
      </c>
      <c r="C20" s="9" t="n">
        <v>93.65</v>
      </c>
      <c r="D20" s="10" t="s">
        <v>9</v>
      </c>
      <c r="E20" s="11" t="s">
        <v>37</v>
      </c>
      <c r="F20" s="13" t="n">
        <v>45961</v>
      </c>
      <c r="G20" s="0" t="n">
        <f aca="false">F20-A20</f>
        <v>3</v>
      </c>
      <c r="H20" s="0" t="n">
        <f aca="false">G20*C20</f>
        <v>280.95</v>
      </c>
    </row>
    <row r="21" customFormat="false" ht="35.05" hidden="false" customHeight="false" outlineLevel="0" collapsed="false">
      <c r="A21" s="7" t="n">
        <v>45960</v>
      </c>
      <c r="B21" s="8" t="s">
        <v>38</v>
      </c>
      <c r="C21" s="9" t="n">
        <v>3252</v>
      </c>
      <c r="D21" s="10" t="s">
        <v>9</v>
      </c>
      <c r="E21" s="11" t="s">
        <v>39</v>
      </c>
      <c r="F21" s="13" t="n">
        <v>45960</v>
      </c>
      <c r="G21" s="0" t="n">
        <f aca="false">F21-A21</f>
        <v>0</v>
      </c>
      <c r="H21" s="0" t="n">
        <f aca="false">G21*C21</f>
        <v>0</v>
      </c>
    </row>
    <row r="22" customFormat="false" ht="46.25" hidden="false" customHeight="false" outlineLevel="0" collapsed="false">
      <c r="A22" s="7" t="n">
        <v>45960</v>
      </c>
      <c r="B22" s="8" t="s">
        <v>38</v>
      </c>
      <c r="C22" s="9" t="n">
        <v>183</v>
      </c>
      <c r="D22" s="10" t="s">
        <v>9</v>
      </c>
      <c r="E22" s="11" t="s">
        <v>40</v>
      </c>
      <c r="F22" s="13" t="n">
        <v>45960</v>
      </c>
      <c r="G22" s="0" t="n">
        <f aca="false">F22-A22</f>
        <v>0</v>
      </c>
      <c r="H22" s="0" t="n">
        <f aca="false">G22*C22</f>
        <v>0</v>
      </c>
    </row>
    <row r="23" customFormat="false" ht="46.25" hidden="false" customHeight="false" outlineLevel="0" collapsed="false">
      <c r="A23" s="7" t="n">
        <v>45960</v>
      </c>
      <c r="B23" s="8" t="s">
        <v>38</v>
      </c>
      <c r="C23" s="9" t="n">
        <v>27.53</v>
      </c>
      <c r="D23" s="10" t="s">
        <v>9</v>
      </c>
      <c r="E23" s="11" t="s">
        <v>41</v>
      </c>
      <c r="F23" s="13" t="n">
        <v>45960</v>
      </c>
      <c r="G23" s="0" t="n">
        <f aca="false">F23-A23</f>
        <v>0</v>
      </c>
      <c r="H23" s="0" t="n">
        <f aca="false">G23*C23</f>
        <v>0</v>
      </c>
    </row>
    <row r="24" customFormat="false" ht="46.25" hidden="false" customHeight="false" outlineLevel="0" collapsed="false">
      <c r="A24" s="7" t="n">
        <v>45960</v>
      </c>
      <c r="B24" s="8" t="s">
        <v>38</v>
      </c>
      <c r="C24" s="9" t="n">
        <v>1762.9</v>
      </c>
      <c r="D24" s="10" t="s">
        <v>9</v>
      </c>
      <c r="E24" s="11" t="s">
        <v>42</v>
      </c>
      <c r="F24" s="13" t="n">
        <v>45960</v>
      </c>
      <c r="G24" s="0" t="n">
        <f aca="false">F24-A24</f>
        <v>0</v>
      </c>
      <c r="H24" s="0" t="n">
        <f aca="false">G24*C24</f>
        <v>0</v>
      </c>
    </row>
    <row r="25" customFormat="false" ht="35.05" hidden="false" customHeight="false" outlineLevel="0" collapsed="false">
      <c r="A25" s="7" t="n">
        <v>45960</v>
      </c>
      <c r="B25" s="8" t="s">
        <v>38</v>
      </c>
      <c r="C25" s="9" t="n">
        <v>734</v>
      </c>
      <c r="D25" s="10" t="s">
        <v>9</v>
      </c>
      <c r="E25" s="11" t="s">
        <v>43</v>
      </c>
      <c r="F25" s="13" t="n">
        <v>45960</v>
      </c>
      <c r="G25" s="0" t="n">
        <f aca="false">F25-A25</f>
        <v>0</v>
      </c>
      <c r="H25" s="0" t="n">
        <f aca="false">G25*C25</f>
        <v>0</v>
      </c>
    </row>
    <row r="26" customFormat="false" ht="46.25" hidden="false" customHeight="false" outlineLevel="0" collapsed="false">
      <c r="A26" s="7" t="n">
        <v>45960</v>
      </c>
      <c r="B26" s="8" t="s">
        <v>38</v>
      </c>
      <c r="C26" s="9" t="n">
        <v>122</v>
      </c>
      <c r="D26" s="10" t="s">
        <v>9</v>
      </c>
      <c r="E26" s="11" t="s">
        <v>44</v>
      </c>
      <c r="F26" s="13" t="n">
        <v>45960</v>
      </c>
      <c r="G26" s="0" t="n">
        <f aca="false">F26-A26</f>
        <v>0</v>
      </c>
      <c r="H26" s="0" t="n">
        <f aca="false">G26*C26</f>
        <v>0</v>
      </c>
    </row>
    <row r="27" customFormat="false" ht="46.25" hidden="false" customHeight="false" outlineLevel="0" collapsed="false">
      <c r="A27" s="7" t="n">
        <v>45961</v>
      </c>
      <c r="B27" s="8" t="s">
        <v>45</v>
      </c>
      <c r="C27" s="9" t="n">
        <v>1073.6</v>
      </c>
      <c r="D27" s="10" t="s">
        <v>9</v>
      </c>
      <c r="E27" s="11" t="s">
        <v>46</v>
      </c>
      <c r="F27" s="13" t="n">
        <v>45961</v>
      </c>
      <c r="G27" s="0" t="n">
        <f aca="false">F27-A27</f>
        <v>0</v>
      </c>
      <c r="H27" s="0" t="n">
        <f aca="false">G27*C27</f>
        <v>0</v>
      </c>
    </row>
    <row r="28" customFormat="false" ht="46.25" hidden="false" customHeight="false" outlineLevel="0" collapsed="false">
      <c r="A28" s="7" t="n">
        <v>45961</v>
      </c>
      <c r="B28" s="8" t="s">
        <v>45</v>
      </c>
      <c r="C28" s="9" t="n">
        <v>309.06</v>
      </c>
      <c r="D28" s="10" t="s">
        <v>9</v>
      </c>
      <c r="E28" s="11" t="s">
        <v>47</v>
      </c>
      <c r="F28" s="13" t="n">
        <v>45962</v>
      </c>
      <c r="G28" s="0" t="n">
        <f aca="false">F28-A28</f>
        <v>1</v>
      </c>
      <c r="H28" s="0" t="n">
        <f aca="false">G28*C28</f>
        <v>309.06</v>
      </c>
    </row>
    <row r="29" customFormat="false" ht="35.05" hidden="false" customHeight="false" outlineLevel="0" collapsed="false">
      <c r="A29" s="7" t="n">
        <v>45961</v>
      </c>
      <c r="B29" s="8" t="s">
        <v>45</v>
      </c>
      <c r="C29" s="9" t="n">
        <v>300.49</v>
      </c>
      <c r="D29" s="10" t="s">
        <v>9</v>
      </c>
      <c r="E29" s="11" t="s">
        <v>48</v>
      </c>
      <c r="F29" s="13" t="n">
        <v>45961</v>
      </c>
      <c r="G29" s="0" t="n">
        <f aca="false">F29-A29</f>
        <v>0</v>
      </c>
      <c r="H29" s="0" t="n">
        <f aca="false">G29*C29</f>
        <v>0</v>
      </c>
    </row>
    <row r="30" customFormat="false" ht="46.25" hidden="false" customHeight="false" outlineLevel="0" collapsed="false">
      <c r="A30" s="7" t="n">
        <v>45961</v>
      </c>
      <c r="B30" s="8" t="s">
        <v>45</v>
      </c>
      <c r="C30" s="9" t="n">
        <v>2652.59</v>
      </c>
      <c r="D30" s="10" t="s">
        <v>9</v>
      </c>
      <c r="E30" s="11" t="s">
        <v>49</v>
      </c>
      <c r="F30" s="13" t="n">
        <v>45961</v>
      </c>
      <c r="G30" s="0" t="n">
        <f aca="false">F30-A30</f>
        <v>0</v>
      </c>
      <c r="H30" s="0" t="n">
        <f aca="false">G30*C30</f>
        <v>0</v>
      </c>
    </row>
    <row r="31" customFormat="false" ht="46.25" hidden="false" customHeight="false" outlineLevel="0" collapsed="false">
      <c r="A31" s="7" t="n">
        <v>45964</v>
      </c>
      <c r="B31" s="8" t="s">
        <v>50</v>
      </c>
      <c r="C31" s="9" t="n">
        <v>337</v>
      </c>
      <c r="D31" s="10" t="s">
        <v>9</v>
      </c>
      <c r="E31" s="11" t="s">
        <v>51</v>
      </c>
      <c r="F31" s="13" t="n">
        <v>45964</v>
      </c>
      <c r="G31" s="0" t="n">
        <f aca="false">F31-A31</f>
        <v>0</v>
      </c>
      <c r="H31" s="0" t="n">
        <f aca="false">G31*C31</f>
        <v>0</v>
      </c>
    </row>
    <row r="32" customFormat="false" ht="46.25" hidden="false" customHeight="false" outlineLevel="0" collapsed="false">
      <c r="A32" s="7" t="n">
        <v>45967</v>
      </c>
      <c r="B32" s="8" t="s">
        <v>52</v>
      </c>
      <c r="C32" s="9" t="n">
        <v>3400</v>
      </c>
      <c r="D32" s="10" t="s">
        <v>9</v>
      </c>
      <c r="E32" s="11" t="s">
        <v>53</v>
      </c>
      <c r="F32" s="13" t="n">
        <v>45961</v>
      </c>
      <c r="G32" s="0" t="n">
        <f aca="false">F32-A32</f>
        <v>-6</v>
      </c>
      <c r="H32" s="0" t="n">
        <f aca="false">G32*C32</f>
        <v>-20400</v>
      </c>
    </row>
    <row r="33" customFormat="false" ht="46.25" hidden="false" customHeight="false" outlineLevel="0" collapsed="false">
      <c r="A33" s="7" t="n">
        <v>45968</v>
      </c>
      <c r="B33" s="8" t="s">
        <v>54</v>
      </c>
      <c r="C33" s="9" t="n">
        <v>6365.85</v>
      </c>
      <c r="D33" s="10" t="s">
        <v>9</v>
      </c>
      <c r="E33" s="11" t="s">
        <v>55</v>
      </c>
      <c r="F33" s="13" t="n">
        <v>45968</v>
      </c>
      <c r="G33" s="0" t="n">
        <f aca="false">F33-A33</f>
        <v>0</v>
      </c>
      <c r="H33" s="0" t="n">
        <f aca="false">G33*C33</f>
        <v>0</v>
      </c>
    </row>
    <row r="34" customFormat="false" ht="46.25" hidden="false" customHeight="false" outlineLevel="0" collapsed="false">
      <c r="A34" s="7" t="n">
        <v>45968</v>
      </c>
      <c r="B34" s="8" t="s">
        <v>54</v>
      </c>
      <c r="C34" s="9" t="n">
        <v>233.02</v>
      </c>
      <c r="D34" s="10" t="s">
        <v>9</v>
      </c>
      <c r="E34" s="11" t="s">
        <v>56</v>
      </c>
      <c r="F34" s="13" t="n">
        <v>45968</v>
      </c>
      <c r="G34" s="0" t="n">
        <f aca="false">F34-A34</f>
        <v>0</v>
      </c>
      <c r="H34" s="0" t="n">
        <f aca="false">G34*C34</f>
        <v>0</v>
      </c>
    </row>
    <row r="35" customFormat="false" ht="46.25" hidden="false" customHeight="false" outlineLevel="0" collapsed="false">
      <c r="A35" s="7" t="n">
        <v>45968</v>
      </c>
      <c r="B35" s="8" t="s">
        <v>54</v>
      </c>
      <c r="C35" s="9" t="n">
        <v>15957.6</v>
      </c>
      <c r="D35" s="10" t="s">
        <v>9</v>
      </c>
      <c r="E35" s="11" t="s">
        <v>57</v>
      </c>
      <c r="F35" s="13" t="n">
        <v>45961</v>
      </c>
      <c r="G35" s="0" t="n">
        <f aca="false">F35-A35</f>
        <v>-7</v>
      </c>
      <c r="H35" s="0" t="n">
        <f aca="false">G35*C35</f>
        <v>-111703.2</v>
      </c>
    </row>
    <row r="36" customFormat="false" ht="46.25" hidden="false" customHeight="false" outlineLevel="0" collapsed="false">
      <c r="A36" s="7" t="n">
        <v>45971</v>
      </c>
      <c r="B36" s="8" t="s">
        <v>58</v>
      </c>
      <c r="C36" s="9" t="n">
        <v>3478.68</v>
      </c>
      <c r="D36" s="10" t="s">
        <v>9</v>
      </c>
      <c r="E36" s="11" t="s">
        <v>59</v>
      </c>
      <c r="F36" s="13" t="n">
        <v>45971</v>
      </c>
      <c r="G36" s="0" t="n">
        <f aca="false">F36-A36</f>
        <v>0</v>
      </c>
      <c r="H36" s="0" t="n">
        <f aca="false">G36*C36</f>
        <v>0</v>
      </c>
    </row>
    <row r="37" customFormat="false" ht="46.25" hidden="false" customHeight="false" outlineLevel="0" collapsed="false">
      <c r="A37" s="7" t="n">
        <v>45971</v>
      </c>
      <c r="B37" s="8" t="s">
        <v>58</v>
      </c>
      <c r="C37" s="9" t="n">
        <v>438</v>
      </c>
      <c r="D37" s="10" t="s">
        <v>9</v>
      </c>
      <c r="E37" s="11" t="s">
        <v>60</v>
      </c>
      <c r="F37" s="13" t="n">
        <v>45961</v>
      </c>
      <c r="G37" s="0" t="n">
        <f aca="false">F37-A37</f>
        <v>-10</v>
      </c>
      <c r="H37" s="0" t="n">
        <f aca="false">G37*C37</f>
        <v>-4380</v>
      </c>
    </row>
    <row r="38" customFormat="false" ht="46.25" hidden="false" customHeight="false" outlineLevel="0" collapsed="false">
      <c r="A38" s="7" t="n">
        <v>45971</v>
      </c>
      <c r="B38" s="8" t="s">
        <v>58</v>
      </c>
      <c r="C38" s="9" t="n">
        <v>380</v>
      </c>
      <c r="D38" s="10" t="s">
        <v>9</v>
      </c>
      <c r="E38" s="11" t="s">
        <v>61</v>
      </c>
      <c r="F38" s="13" t="n">
        <v>45974</v>
      </c>
      <c r="G38" s="0" t="n">
        <f aca="false">F38-A38</f>
        <v>3</v>
      </c>
      <c r="H38" s="0" t="n">
        <f aca="false">G38*C38</f>
        <v>1140</v>
      </c>
    </row>
    <row r="39" customFormat="false" ht="46.25" hidden="false" customHeight="false" outlineLevel="0" collapsed="false">
      <c r="A39" s="7" t="n">
        <v>45973</v>
      </c>
      <c r="B39" s="8" t="s">
        <v>62</v>
      </c>
      <c r="C39" s="9" t="n">
        <v>1838.34</v>
      </c>
      <c r="D39" s="10" t="s">
        <v>9</v>
      </c>
      <c r="E39" s="11" t="s">
        <v>63</v>
      </c>
      <c r="F39" s="13" t="n">
        <v>45966</v>
      </c>
      <c r="G39" s="0" t="n">
        <f aca="false">F39-A39</f>
        <v>-7</v>
      </c>
      <c r="H39" s="0" t="n">
        <f aca="false">G39*C39</f>
        <v>-12868.38</v>
      </c>
    </row>
    <row r="40" customFormat="false" ht="46.25" hidden="false" customHeight="false" outlineLevel="0" collapsed="false">
      <c r="A40" s="7" t="n">
        <v>45973</v>
      </c>
      <c r="B40" s="8" t="s">
        <v>62</v>
      </c>
      <c r="C40" s="9" t="n">
        <v>1212</v>
      </c>
      <c r="D40" s="10" t="s">
        <v>9</v>
      </c>
      <c r="E40" s="11" t="s">
        <v>64</v>
      </c>
      <c r="F40" s="13" t="n">
        <v>45968</v>
      </c>
      <c r="G40" s="0" t="n">
        <f aca="false">F40-A40</f>
        <v>-5</v>
      </c>
      <c r="H40" s="0" t="n">
        <f aca="false">G40*C40</f>
        <v>-6060</v>
      </c>
    </row>
    <row r="41" customFormat="false" ht="46.25" hidden="false" customHeight="false" outlineLevel="0" collapsed="false">
      <c r="A41" s="7" t="n">
        <v>45978</v>
      </c>
      <c r="B41" s="8" t="s">
        <v>65</v>
      </c>
      <c r="C41" s="9" t="n">
        <v>32.83</v>
      </c>
      <c r="D41" s="10" t="s">
        <v>66</v>
      </c>
      <c r="E41" s="11" t="s">
        <v>67</v>
      </c>
      <c r="F41" s="13" t="n">
        <v>45978</v>
      </c>
      <c r="G41" s="0" t="n">
        <f aca="false">F41-A41</f>
        <v>0</v>
      </c>
      <c r="H41" s="0" t="n">
        <f aca="false">G41*C41</f>
        <v>0</v>
      </c>
    </row>
    <row r="42" customFormat="false" ht="46.25" hidden="false" customHeight="false" outlineLevel="0" collapsed="false">
      <c r="A42" s="7" t="n">
        <v>45979</v>
      </c>
      <c r="B42" s="8" t="s">
        <v>68</v>
      </c>
      <c r="C42" s="9" t="n">
        <v>98.7</v>
      </c>
      <c r="D42" s="10" t="s">
        <v>9</v>
      </c>
      <c r="E42" s="11" t="s">
        <v>69</v>
      </c>
      <c r="F42" s="13" t="n">
        <v>45979</v>
      </c>
      <c r="G42" s="0" t="n">
        <f aca="false">F42-A42</f>
        <v>0</v>
      </c>
      <c r="H42" s="0" t="n">
        <f aca="false">G42*C42</f>
        <v>0</v>
      </c>
    </row>
    <row r="43" customFormat="false" ht="46.25" hidden="false" customHeight="false" outlineLevel="0" collapsed="false">
      <c r="A43" s="7" t="n">
        <v>45982</v>
      </c>
      <c r="B43" s="8" t="s">
        <v>70</v>
      </c>
      <c r="C43" s="9" t="n">
        <v>732</v>
      </c>
      <c r="D43" s="10" t="s">
        <v>9</v>
      </c>
      <c r="E43" s="11" t="s">
        <v>71</v>
      </c>
      <c r="F43" s="13" t="n">
        <v>45989</v>
      </c>
      <c r="G43" s="0" t="n">
        <f aca="false">F43-A43</f>
        <v>7</v>
      </c>
      <c r="H43" s="0" t="n">
        <f aca="false">G43*C43</f>
        <v>5124</v>
      </c>
    </row>
    <row r="44" customFormat="false" ht="46.25" hidden="false" customHeight="false" outlineLevel="0" collapsed="false">
      <c r="A44" s="7" t="n">
        <v>45982</v>
      </c>
      <c r="B44" s="8" t="s">
        <v>70</v>
      </c>
      <c r="C44" s="9" t="n">
        <v>2562</v>
      </c>
      <c r="D44" s="10" t="s">
        <v>9</v>
      </c>
      <c r="E44" s="11" t="s">
        <v>72</v>
      </c>
      <c r="F44" s="13" t="n">
        <v>45982</v>
      </c>
      <c r="G44" s="0" t="n">
        <f aca="false">F44-A44</f>
        <v>0</v>
      </c>
      <c r="H44" s="0" t="n">
        <f aca="false">G44*C44</f>
        <v>0</v>
      </c>
    </row>
    <row r="45" customFormat="false" ht="35.05" hidden="false" customHeight="false" outlineLevel="0" collapsed="false">
      <c r="A45" s="7" t="n">
        <v>45989</v>
      </c>
      <c r="B45" s="8" t="s">
        <v>73</v>
      </c>
      <c r="C45" s="9" t="n">
        <v>726.48</v>
      </c>
      <c r="D45" s="10" t="s">
        <v>9</v>
      </c>
      <c r="E45" s="11" t="s">
        <v>74</v>
      </c>
      <c r="F45" s="13" t="n">
        <v>45991</v>
      </c>
      <c r="G45" s="0" t="n">
        <f aca="false">F45-A45</f>
        <v>2</v>
      </c>
      <c r="H45" s="0" t="n">
        <f aca="false">G45*C45</f>
        <v>1452.96</v>
      </c>
    </row>
    <row r="46" customFormat="false" ht="46.25" hidden="false" customHeight="false" outlineLevel="0" collapsed="false">
      <c r="A46" s="7" t="n">
        <v>45989</v>
      </c>
      <c r="B46" s="8" t="s">
        <v>73</v>
      </c>
      <c r="C46" s="9" t="n">
        <v>4349.4</v>
      </c>
      <c r="D46" s="10" t="s">
        <v>9</v>
      </c>
      <c r="E46" s="11" t="s">
        <v>75</v>
      </c>
      <c r="F46" s="13" t="n">
        <v>45991</v>
      </c>
      <c r="G46" s="0" t="n">
        <f aca="false">F46-A46</f>
        <v>2</v>
      </c>
      <c r="H46" s="0" t="n">
        <f aca="false">G46*C46</f>
        <v>8698.8</v>
      </c>
    </row>
    <row r="47" customFormat="false" ht="35.05" hidden="false" customHeight="false" outlineLevel="0" collapsed="false">
      <c r="A47" s="7" t="n">
        <v>45989</v>
      </c>
      <c r="B47" s="8" t="s">
        <v>73</v>
      </c>
      <c r="C47" s="9" t="n">
        <v>4966</v>
      </c>
      <c r="D47" s="10" t="s">
        <v>9</v>
      </c>
      <c r="E47" s="11" t="s">
        <v>76</v>
      </c>
      <c r="F47" s="13" t="n">
        <v>46022</v>
      </c>
      <c r="G47" s="0" t="n">
        <f aca="false">F47-A47</f>
        <v>33</v>
      </c>
      <c r="H47" s="0" t="n">
        <f aca="false">G47*C47</f>
        <v>163878</v>
      </c>
    </row>
    <row r="48" customFormat="false" ht="35.05" hidden="false" customHeight="false" outlineLevel="0" collapsed="false">
      <c r="A48" s="7" t="n">
        <v>45989</v>
      </c>
      <c r="B48" s="8" t="s">
        <v>73</v>
      </c>
      <c r="C48" s="9" t="n">
        <v>305.8</v>
      </c>
      <c r="D48" s="10" t="s">
        <v>9</v>
      </c>
      <c r="E48" s="11" t="s">
        <v>77</v>
      </c>
      <c r="F48" s="13" t="n">
        <v>45991</v>
      </c>
      <c r="G48" s="0" t="n">
        <f aca="false">F48-A48</f>
        <v>2</v>
      </c>
      <c r="H48" s="0" t="n">
        <f aca="false">G48*C48</f>
        <v>611.6</v>
      </c>
    </row>
    <row r="49" customFormat="false" ht="46.25" hidden="false" customHeight="false" outlineLevel="0" collapsed="false">
      <c r="A49" s="7" t="n">
        <v>45989</v>
      </c>
      <c r="B49" s="8" t="s">
        <v>73</v>
      </c>
      <c r="C49" s="9" t="n">
        <v>170.8</v>
      </c>
      <c r="D49" s="10" t="s">
        <v>9</v>
      </c>
      <c r="E49" s="11" t="s">
        <v>78</v>
      </c>
      <c r="F49" s="13" t="n">
        <v>45992</v>
      </c>
      <c r="G49" s="0" t="n">
        <f aca="false">F49-A49</f>
        <v>3</v>
      </c>
      <c r="H49" s="0" t="n">
        <f aca="false">G49*C49</f>
        <v>512.4</v>
      </c>
    </row>
    <row r="50" customFormat="false" ht="46.25" hidden="false" customHeight="false" outlineLevel="0" collapsed="false">
      <c r="A50" s="7" t="n">
        <v>45989</v>
      </c>
      <c r="B50" s="8" t="s">
        <v>73</v>
      </c>
      <c r="C50" s="9" t="n">
        <v>2361.16</v>
      </c>
      <c r="D50" s="10" t="s">
        <v>9</v>
      </c>
      <c r="E50" s="11" t="s">
        <v>79</v>
      </c>
      <c r="F50" s="13" t="n">
        <v>45991</v>
      </c>
      <c r="G50" s="0" t="n">
        <f aca="false">F50-A50</f>
        <v>2</v>
      </c>
      <c r="H50" s="0" t="n">
        <f aca="false">G50*C50</f>
        <v>4722.32</v>
      </c>
    </row>
    <row r="51" customFormat="false" ht="46.25" hidden="false" customHeight="false" outlineLevel="0" collapsed="false">
      <c r="A51" s="7" t="n">
        <v>45989</v>
      </c>
      <c r="B51" s="8" t="s">
        <v>73</v>
      </c>
      <c r="C51" s="9" t="n">
        <v>93.65</v>
      </c>
      <c r="D51" s="10" t="s">
        <v>9</v>
      </c>
      <c r="E51" s="11" t="s">
        <v>80</v>
      </c>
      <c r="F51" s="13" t="n">
        <v>45991</v>
      </c>
      <c r="G51" s="0" t="n">
        <f aca="false">F51-A51</f>
        <v>2</v>
      </c>
      <c r="H51" s="0" t="n">
        <f aca="false">G51*C51</f>
        <v>187.3</v>
      </c>
    </row>
    <row r="52" customFormat="false" ht="46.25" hidden="false" customHeight="false" outlineLevel="0" collapsed="false">
      <c r="A52" s="7" t="n">
        <v>45989</v>
      </c>
      <c r="B52" s="8" t="s">
        <v>73</v>
      </c>
      <c r="C52" s="9" t="n">
        <v>250</v>
      </c>
      <c r="D52" s="10" t="s">
        <v>9</v>
      </c>
      <c r="E52" s="11" t="s">
        <v>81</v>
      </c>
      <c r="F52" s="13" t="n">
        <v>45989</v>
      </c>
      <c r="G52" s="0" t="n">
        <f aca="false">F52-A52</f>
        <v>0</v>
      </c>
      <c r="H52" s="0" t="n">
        <f aca="false">G52*C52</f>
        <v>0</v>
      </c>
    </row>
    <row r="53" customFormat="false" ht="46.25" hidden="false" customHeight="false" outlineLevel="0" collapsed="false">
      <c r="A53" s="7" t="n">
        <v>45989</v>
      </c>
      <c r="B53" s="8" t="s">
        <v>73</v>
      </c>
      <c r="C53" s="9" t="n">
        <v>1170.04</v>
      </c>
      <c r="D53" s="10" t="s">
        <v>9</v>
      </c>
      <c r="E53" s="11" t="s">
        <v>82</v>
      </c>
      <c r="F53" s="13" t="n">
        <v>45988</v>
      </c>
      <c r="G53" s="0" t="n">
        <f aca="false">F53-A53</f>
        <v>-1</v>
      </c>
      <c r="H53" s="0" t="n">
        <f aca="false">G53*C53</f>
        <v>-1170.04</v>
      </c>
    </row>
    <row r="54" customFormat="false" ht="35.05" hidden="false" customHeight="false" outlineLevel="0" collapsed="false">
      <c r="A54" s="7" t="n">
        <v>45989</v>
      </c>
      <c r="B54" s="8" t="s">
        <v>73</v>
      </c>
      <c r="C54" s="9" t="n">
        <v>726.48</v>
      </c>
      <c r="D54" s="10" t="s">
        <v>9</v>
      </c>
      <c r="E54" s="11" t="s">
        <v>83</v>
      </c>
      <c r="F54" s="13" t="n">
        <v>45991</v>
      </c>
      <c r="G54" s="0" t="n">
        <f aca="false">F54-A54</f>
        <v>2</v>
      </c>
      <c r="H54" s="0" t="n">
        <f aca="false">G54*C54</f>
        <v>1452.96</v>
      </c>
      <c r="I54" s="14"/>
    </row>
    <row r="55" customFormat="false" ht="46.25" hidden="false" customHeight="false" outlineLevel="0" collapsed="false">
      <c r="A55" s="7" t="n">
        <v>45989</v>
      </c>
      <c r="B55" s="8" t="s">
        <v>73</v>
      </c>
      <c r="C55" s="9" t="n">
        <v>702.72</v>
      </c>
      <c r="D55" s="10" t="s">
        <v>9</v>
      </c>
      <c r="E55" s="11" t="s">
        <v>84</v>
      </c>
      <c r="F55" s="7" t="n">
        <v>45991</v>
      </c>
      <c r="G55" s="0" t="n">
        <f aca="false">F55-A55</f>
        <v>2</v>
      </c>
      <c r="H55" s="0" t="n">
        <f aca="false">G55*C55</f>
        <v>1405.44</v>
      </c>
    </row>
    <row r="56" customFormat="false" ht="46.25" hidden="false" customHeight="false" outlineLevel="0" collapsed="false">
      <c r="A56" s="7" t="n">
        <v>45989</v>
      </c>
      <c r="B56" s="8" t="s">
        <v>73</v>
      </c>
      <c r="C56" s="9" t="n">
        <v>225.88</v>
      </c>
      <c r="D56" s="10" t="s">
        <v>9</v>
      </c>
      <c r="E56" s="11" t="s">
        <v>85</v>
      </c>
      <c r="F56" s="7" t="n">
        <v>45991</v>
      </c>
      <c r="G56" s="0" t="n">
        <f aca="false">F56-A56</f>
        <v>2</v>
      </c>
      <c r="H56" s="0" t="n">
        <f aca="false">G56*C56</f>
        <v>451.76</v>
      </c>
    </row>
    <row r="57" customFormat="false" ht="46.25" hidden="false" customHeight="false" outlineLevel="0" collapsed="false">
      <c r="A57" s="7" t="n">
        <v>45989</v>
      </c>
      <c r="B57" s="8" t="s">
        <v>73</v>
      </c>
      <c r="C57" s="9" t="n">
        <v>152.04</v>
      </c>
      <c r="D57" s="10" t="s">
        <v>9</v>
      </c>
      <c r="E57" s="11" t="s">
        <v>86</v>
      </c>
      <c r="F57" s="7" t="n">
        <v>45991</v>
      </c>
      <c r="G57" s="0" t="n">
        <f aca="false">F57-A57</f>
        <v>2</v>
      </c>
      <c r="H57" s="0" t="n">
        <f aca="false">G57*C57</f>
        <v>304.08</v>
      </c>
    </row>
    <row r="58" customFormat="false" ht="35.05" hidden="false" customHeight="false" outlineLevel="0" collapsed="false">
      <c r="A58" s="7" t="n">
        <v>45989</v>
      </c>
      <c r="B58" s="8" t="s">
        <v>73</v>
      </c>
      <c r="C58" s="9" t="n">
        <v>915</v>
      </c>
      <c r="D58" s="10" t="s">
        <v>9</v>
      </c>
      <c r="E58" s="11" t="s">
        <v>87</v>
      </c>
      <c r="F58" s="7" t="n">
        <v>45991</v>
      </c>
      <c r="G58" s="0" t="n">
        <f aca="false">F58-A58</f>
        <v>2</v>
      </c>
      <c r="H58" s="0" t="n">
        <f aca="false">G58*C58</f>
        <v>1830</v>
      </c>
    </row>
    <row r="59" customFormat="false" ht="35.05" hidden="false" customHeight="false" outlineLevel="0" collapsed="false">
      <c r="A59" s="7" t="n">
        <v>45989</v>
      </c>
      <c r="B59" s="8" t="s">
        <v>73</v>
      </c>
      <c r="C59" s="9" t="n">
        <v>701.5</v>
      </c>
      <c r="D59" s="10" t="s">
        <v>9</v>
      </c>
      <c r="E59" s="11" t="s">
        <v>88</v>
      </c>
      <c r="F59" s="7" t="n">
        <v>45994</v>
      </c>
      <c r="G59" s="0" t="n">
        <f aca="false">F59-A59</f>
        <v>5</v>
      </c>
      <c r="H59" s="0" t="n">
        <f aca="false">G59*C59</f>
        <v>3507.5</v>
      </c>
    </row>
    <row r="60" customFormat="false" ht="35.05" hidden="false" customHeight="false" outlineLevel="0" collapsed="false">
      <c r="A60" s="7" t="n">
        <v>45989</v>
      </c>
      <c r="B60" s="8" t="s">
        <v>73</v>
      </c>
      <c r="C60" s="9" t="n">
        <v>462</v>
      </c>
      <c r="D60" s="10" t="s">
        <v>9</v>
      </c>
      <c r="E60" s="11" t="s">
        <v>89</v>
      </c>
      <c r="F60" s="7" t="n">
        <v>45991</v>
      </c>
      <c r="G60" s="0" t="n">
        <f aca="false">F60-A60</f>
        <v>2</v>
      </c>
      <c r="H60" s="0" t="n">
        <f aca="false">G60*C60</f>
        <v>924</v>
      </c>
    </row>
    <row r="61" customFormat="false" ht="46.25" hidden="false" customHeight="false" outlineLevel="0" collapsed="false">
      <c r="A61" s="7" t="n">
        <v>45989</v>
      </c>
      <c r="B61" s="8" t="s">
        <v>73</v>
      </c>
      <c r="C61" s="9" t="n">
        <v>33.64</v>
      </c>
      <c r="D61" s="10" t="s">
        <v>9</v>
      </c>
      <c r="E61" s="11" t="s">
        <v>90</v>
      </c>
      <c r="F61" s="7" t="n">
        <v>45989</v>
      </c>
      <c r="G61" s="0" t="n">
        <f aca="false">F61-A61</f>
        <v>0</v>
      </c>
      <c r="H61" s="0" t="n">
        <f aca="false">G61*C61</f>
        <v>0</v>
      </c>
    </row>
    <row r="62" customFormat="false" ht="35.05" hidden="false" customHeight="false" outlineLevel="0" collapsed="false">
      <c r="A62" s="7" t="n">
        <v>45992</v>
      </c>
      <c r="B62" s="8" t="s">
        <v>91</v>
      </c>
      <c r="C62" s="9" t="n">
        <v>2438.34</v>
      </c>
      <c r="D62" s="10" t="s">
        <v>9</v>
      </c>
      <c r="E62" s="11" t="s">
        <v>92</v>
      </c>
      <c r="F62" s="7" t="n">
        <v>45991</v>
      </c>
      <c r="G62" s="0" t="n">
        <f aca="false">F62-A62</f>
        <v>-1</v>
      </c>
      <c r="H62" s="0" t="n">
        <f aca="false">G62*C62</f>
        <v>-2438.34</v>
      </c>
    </row>
    <row r="63" customFormat="false" ht="35.05" hidden="false" customHeight="false" outlineLevel="0" collapsed="false">
      <c r="A63" s="7" t="n">
        <v>45992</v>
      </c>
      <c r="B63" s="8" t="s">
        <v>91</v>
      </c>
      <c r="C63" s="9" t="n">
        <v>1939.8</v>
      </c>
      <c r="D63" s="10" t="s">
        <v>9</v>
      </c>
      <c r="E63" s="11" t="s">
        <v>93</v>
      </c>
      <c r="F63" s="7" t="n">
        <v>45994</v>
      </c>
      <c r="G63" s="0" t="n">
        <f aca="false">F63-A63</f>
        <v>2</v>
      </c>
      <c r="H63" s="0" t="n">
        <f aca="false">G63*C63</f>
        <v>3879.6</v>
      </c>
    </row>
    <row r="64" customFormat="false" ht="35.05" hidden="false" customHeight="false" outlineLevel="0" collapsed="false">
      <c r="A64" s="7" t="n">
        <v>45992</v>
      </c>
      <c r="B64" s="8" t="s">
        <v>91</v>
      </c>
      <c r="C64" s="9" t="n">
        <v>1392.95</v>
      </c>
      <c r="D64" s="10" t="s">
        <v>9</v>
      </c>
      <c r="E64" s="11" t="s">
        <v>94</v>
      </c>
      <c r="F64" s="7" t="n">
        <v>45991</v>
      </c>
      <c r="G64" s="0" t="n">
        <f aca="false">F64-A64</f>
        <v>-1</v>
      </c>
      <c r="H64" s="0" t="n">
        <f aca="false">G64*C64</f>
        <v>-1392.95</v>
      </c>
    </row>
    <row r="65" customFormat="false" ht="35.05" hidden="false" customHeight="false" outlineLevel="0" collapsed="false">
      <c r="A65" s="7" t="n">
        <v>45992</v>
      </c>
      <c r="B65" s="8" t="s">
        <v>91</v>
      </c>
      <c r="C65" s="9" t="n">
        <v>366</v>
      </c>
      <c r="D65" s="10" t="s">
        <v>9</v>
      </c>
      <c r="E65" s="11" t="s">
        <v>95</v>
      </c>
      <c r="F65" s="7" t="n">
        <v>45981</v>
      </c>
      <c r="G65" s="0" t="n">
        <f aca="false">F65-A65</f>
        <v>-11</v>
      </c>
      <c r="H65" s="0" t="n">
        <f aca="false">G65*C65</f>
        <v>-4026</v>
      </c>
    </row>
    <row r="66" customFormat="false" ht="35.05" hidden="false" customHeight="false" outlineLevel="0" collapsed="false">
      <c r="A66" s="7" t="n">
        <v>45992</v>
      </c>
      <c r="B66" s="8" t="s">
        <v>91</v>
      </c>
      <c r="C66" s="9" t="n">
        <v>2602.5</v>
      </c>
      <c r="D66" s="10" t="s">
        <v>9</v>
      </c>
      <c r="E66" s="11" t="s">
        <v>96</v>
      </c>
      <c r="F66" s="7" t="n">
        <v>45991</v>
      </c>
      <c r="G66" s="0" t="n">
        <f aca="false">F66-A66</f>
        <v>-1</v>
      </c>
      <c r="H66" s="0" t="n">
        <f aca="false">G66*C66</f>
        <v>-2602.5</v>
      </c>
    </row>
    <row r="67" customFormat="false" ht="46.25" hidden="false" customHeight="false" outlineLevel="0" collapsed="false">
      <c r="A67" s="7" t="n">
        <v>45992</v>
      </c>
      <c r="B67" s="8" t="s">
        <v>91</v>
      </c>
      <c r="C67" s="9" t="n">
        <v>3660</v>
      </c>
      <c r="D67" s="10" t="s">
        <v>9</v>
      </c>
      <c r="E67" s="11" t="s">
        <v>97</v>
      </c>
      <c r="F67" s="7" t="n">
        <v>45991</v>
      </c>
      <c r="G67" s="0" t="n">
        <f aca="false">F67-A67</f>
        <v>-1</v>
      </c>
      <c r="H67" s="0" t="n">
        <f aca="false">G67*C67</f>
        <v>-3660</v>
      </c>
    </row>
    <row r="68" customFormat="false" ht="35.05" hidden="false" customHeight="false" outlineLevel="0" collapsed="false">
      <c r="A68" s="7" t="n">
        <v>45994</v>
      </c>
      <c r="B68" s="8" t="s">
        <v>98</v>
      </c>
      <c r="C68" s="9" t="n">
        <v>6710</v>
      </c>
      <c r="D68" s="10" t="s">
        <v>9</v>
      </c>
      <c r="E68" s="11" t="s">
        <v>99</v>
      </c>
      <c r="F68" s="7" t="n">
        <v>45991</v>
      </c>
      <c r="G68" s="0" t="n">
        <f aca="false">F68-A68</f>
        <v>-3</v>
      </c>
      <c r="H68" s="0" t="n">
        <f aca="false">G68*C68</f>
        <v>-20130</v>
      </c>
    </row>
    <row r="69" customFormat="false" ht="46.25" hidden="false" customHeight="false" outlineLevel="0" collapsed="false">
      <c r="A69" s="7" t="n">
        <v>45994</v>
      </c>
      <c r="B69" s="8" t="s">
        <v>98</v>
      </c>
      <c r="C69" s="9" t="n">
        <v>8425</v>
      </c>
      <c r="D69" s="10" t="s">
        <v>9</v>
      </c>
      <c r="E69" s="11" t="s">
        <v>100</v>
      </c>
      <c r="F69" s="7" t="n">
        <v>45991</v>
      </c>
      <c r="G69" s="0" t="n">
        <f aca="false">F69-A69</f>
        <v>-3</v>
      </c>
      <c r="H69" s="0" t="n">
        <f aca="false">G69*C69</f>
        <v>-25275</v>
      </c>
    </row>
    <row r="70" customFormat="false" ht="46.25" hidden="false" customHeight="false" outlineLevel="0" collapsed="false">
      <c r="A70" s="7" t="n">
        <v>45994</v>
      </c>
      <c r="B70" s="8" t="s">
        <v>98</v>
      </c>
      <c r="C70" s="9" t="n">
        <v>3400</v>
      </c>
      <c r="D70" s="10" t="s">
        <v>9</v>
      </c>
      <c r="E70" s="11" t="s">
        <v>101</v>
      </c>
      <c r="F70" s="7" t="n">
        <v>45991</v>
      </c>
      <c r="G70" s="0" t="n">
        <f aca="false">F70-A70</f>
        <v>-3</v>
      </c>
      <c r="H70" s="0" t="n">
        <f aca="false">G70*C70</f>
        <v>-10200</v>
      </c>
    </row>
    <row r="71" customFormat="false" ht="35.05" hidden="false" customHeight="false" outlineLevel="0" collapsed="false">
      <c r="A71" s="7" t="n">
        <v>45996</v>
      </c>
      <c r="B71" s="8" t="s">
        <v>102</v>
      </c>
      <c r="C71" s="9" t="n">
        <v>801.6</v>
      </c>
      <c r="D71" s="10" t="s">
        <v>9</v>
      </c>
      <c r="E71" s="11" t="s">
        <v>103</v>
      </c>
      <c r="F71" s="7" t="n">
        <v>45993</v>
      </c>
      <c r="G71" s="0" t="n">
        <f aca="false">F71-A71</f>
        <v>-3</v>
      </c>
      <c r="H71" s="0" t="n">
        <f aca="false">G71*C71</f>
        <v>-2404.8</v>
      </c>
    </row>
    <row r="72" customFormat="false" ht="46.25" hidden="false" customHeight="false" outlineLevel="0" collapsed="false">
      <c r="A72" s="7" t="n">
        <v>46000</v>
      </c>
      <c r="B72" s="8" t="s">
        <v>104</v>
      </c>
      <c r="C72" s="9" t="n">
        <v>2752</v>
      </c>
      <c r="D72" s="10" t="s">
        <v>9</v>
      </c>
      <c r="E72" s="11" t="s">
        <v>105</v>
      </c>
      <c r="F72" s="7" t="n">
        <v>45999</v>
      </c>
      <c r="G72" s="0" t="n">
        <f aca="false">F72-A72</f>
        <v>-1</v>
      </c>
      <c r="H72" s="0" t="n">
        <f aca="false">G72*C72</f>
        <v>-2752</v>
      </c>
    </row>
    <row r="73" customFormat="false" ht="35.05" hidden="false" customHeight="false" outlineLevel="0" collapsed="false">
      <c r="A73" s="7" t="n">
        <v>46000</v>
      </c>
      <c r="B73" s="8" t="s">
        <v>104</v>
      </c>
      <c r="C73" s="9" t="n">
        <v>1621.5</v>
      </c>
      <c r="D73" s="10" t="s">
        <v>9</v>
      </c>
      <c r="E73" s="11" t="s">
        <v>106</v>
      </c>
      <c r="F73" s="7" t="n">
        <v>45984</v>
      </c>
      <c r="G73" s="0" t="n">
        <f aca="false">F73-A73</f>
        <v>-16</v>
      </c>
      <c r="H73" s="0" t="n">
        <f aca="false">G73*C73</f>
        <v>-25944</v>
      </c>
    </row>
    <row r="74" customFormat="false" ht="35.05" hidden="false" customHeight="false" outlineLevel="0" collapsed="false">
      <c r="A74" s="7" t="n">
        <v>46003</v>
      </c>
      <c r="B74" s="8" t="s">
        <v>107</v>
      </c>
      <c r="C74" s="9" t="n">
        <v>418.08</v>
      </c>
      <c r="D74" s="10" t="s">
        <v>9</v>
      </c>
      <c r="E74" s="11" t="s">
        <v>108</v>
      </c>
      <c r="F74" s="7" t="n">
        <v>46005</v>
      </c>
      <c r="G74" s="0" t="n">
        <f aca="false">F74-A74</f>
        <v>2</v>
      </c>
      <c r="H74" s="0" t="n">
        <f aca="false">G74*C74</f>
        <v>836.16</v>
      </c>
    </row>
    <row r="75" customFormat="false" ht="46.25" hidden="false" customHeight="false" outlineLevel="0" collapsed="false">
      <c r="A75" s="7" t="n">
        <v>46006</v>
      </c>
      <c r="B75" s="8" t="s">
        <v>109</v>
      </c>
      <c r="C75" s="9" t="n">
        <v>3357.84</v>
      </c>
      <c r="D75" s="10" t="s">
        <v>9</v>
      </c>
      <c r="E75" s="11" t="s">
        <v>110</v>
      </c>
      <c r="F75" s="7" t="n">
        <v>46006</v>
      </c>
      <c r="G75" s="0" t="n">
        <f aca="false">F75-A75</f>
        <v>0</v>
      </c>
      <c r="H75" s="0" t="n">
        <f aca="false">G75*C75</f>
        <v>0</v>
      </c>
    </row>
    <row r="76" customFormat="false" ht="46.25" hidden="false" customHeight="false" outlineLevel="0" collapsed="false">
      <c r="A76" s="7" t="n">
        <v>46007</v>
      </c>
      <c r="B76" s="8" t="s">
        <v>111</v>
      </c>
      <c r="C76" s="9" t="n">
        <v>778</v>
      </c>
      <c r="D76" s="10" t="s">
        <v>9</v>
      </c>
      <c r="E76" s="11" t="s">
        <v>112</v>
      </c>
      <c r="F76" s="7" t="n">
        <v>46007</v>
      </c>
      <c r="G76" s="0" t="n">
        <f aca="false">F76-A76</f>
        <v>0</v>
      </c>
      <c r="H76" s="0" t="n">
        <f aca="false">G76*C76</f>
        <v>0</v>
      </c>
    </row>
    <row r="77" customFormat="false" ht="46.25" hidden="false" customHeight="false" outlineLevel="0" collapsed="false">
      <c r="A77" s="7" t="n">
        <v>46007</v>
      </c>
      <c r="B77" s="8" t="s">
        <v>111</v>
      </c>
      <c r="C77" s="9" t="n">
        <v>2137.6</v>
      </c>
      <c r="D77" s="10" t="s">
        <v>9</v>
      </c>
      <c r="E77" s="11" t="s">
        <v>113</v>
      </c>
      <c r="F77" s="7" t="n">
        <v>46007</v>
      </c>
      <c r="G77" s="0" t="n">
        <f aca="false">F77-A77</f>
        <v>0</v>
      </c>
      <c r="H77" s="0" t="n">
        <f aca="false">G77*C77</f>
        <v>0</v>
      </c>
    </row>
    <row r="78" customFormat="false" ht="46.25" hidden="false" customHeight="false" outlineLevel="0" collapsed="false">
      <c r="A78" s="7" t="n">
        <v>46008</v>
      </c>
      <c r="B78" s="8" t="s">
        <v>114</v>
      </c>
      <c r="C78" s="9" t="n">
        <v>68.77</v>
      </c>
      <c r="D78" s="10" t="s">
        <v>9</v>
      </c>
      <c r="E78" s="11" t="s">
        <v>115</v>
      </c>
      <c r="F78" s="7" t="n">
        <v>45789</v>
      </c>
      <c r="G78" s="0" t="n">
        <f aca="false">F78-A78</f>
        <v>-219</v>
      </c>
      <c r="H78" s="0" t="n">
        <f aca="false">G78*C78</f>
        <v>-15060.63</v>
      </c>
    </row>
    <row r="79" customFormat="false" ht="46.25" hidden="false" customHeight="false" outlineLevel="0" collapsed="false">
      <c r="A79" s="7" t="n">
        <v>46008</v>
      </c>
      <c r="B79" s="8" t="s">
        <v>114</v>
      </c>
      <c r="C79" s="9" t="n">
        <v>2440</v>
      </c>
      <c r="D79" s="10" t="s">
        <v>9</v>
      </c>
      <c r="E79" s="11" t="s">
        <v>116</v>
      </c>
      <c r="F79" s="7" t="n">
        <v>46010</v>
      </c>
      <c r="G79" s="0" t="n">
        <f aca="false">F79-A79</f>
        <v>2</v>
      </c>
      <c r="H79" s="0" t="n">
        <f aca="false">G79*C79</f>
        <v>4880</v>
      </c>
    </row>
    <row r="80" customFormat="false" ht="46.25" hidden="false" customHeight="false" outlineLevel="0" collapsed="false">
      <c r="A80" s="7" t="n">
        <v>46010</v>
      </c>
      <c r="B80" s="8" t="s">
        <v>117</v>
      </c>
      <c r="C80" s="9" t="n">
        <v>909.14</v>
      </c>
      <c r="D80" s="10" t="s">
        <v>9</v>
      </c>
      <c r="E80" s="11" t="s">
        <v>118</v>
      </c>
      <c r="F80" s="7" t="n">
        <v>46012</v>
      </c>
      <c r="G80" s="0" t="n">
        <f aca="false">F80-A80</f>
        <v>2</v>
      </c>
      <c r="H80" s="0" t="n">
        <f aca="false">G80*C80</f>
        <v>1818.28</v>
      </c>
    </row>
    <row r="81" customFormat="false" ht="46.25" hidden="false" customHeight="false" outlineLevel="0" collapsed="false">
      <c r="A81" s="7" t="n">
        <v>46010</v>
      </c>
      <c r="B81" s="8" t="s">
        <v>117</v>
      </c>
      <c r="C81" s="9" t="n">
        <v>1870.4</v>
      </c>
      <c r="D81" s="10" t="s">
        <v>9</v>
      </c>
      <c r="E81" s="11" t="s">
        <v>119</v>
      </c>
      <c r="F81" s="7" t="n">
        <v>46008</v>
      </c>
      <c r="G81" s="0" t="n">
        <f aca="false">F81-A81</f>
        <v>-2</v>
      </c>
      <c r="H81" s="0" t="n">
        <f aca="false">G81*C81</f>
        <v>-3740.8</v>
      </c>
    </row>
    <row r="82" customFormat="false" ht="35.05" hidden="false" customHeight="false" outlineLevel="0" collapsed="false">
      <c r="A82" s="7" t="n">
        <v>46010</v>
      </c>
      <c r="B82" s="8" t="s">
        <v>117</v>
      </c>
      <c r="C82" s="9" t="n">
        <v>1952</v>
      </c>
      <c r="D82" s="10" t="s">
        <v>9</v>
      </c>
      <c r="E82" s="11" t="s">
        <v>120</v>
      </c>
      <c r="F82" s="7" t="n">
        <v>46008</v>
      </c>
      <c r="G82" s="0" t="n">
        <f aca="false">F82-A82</f>
        <v>-2</v>
      </c>
      <c r="H82" s="0" t="n">
        <f aca="false">G82*C82</f>
        <v>-3904</v>
      </c>
    </row>
    <row r="83" customFormat="false" ht="46.25" hidden="false" customHeight="false" outlineLevel="0" collapsed="false">
      <c r="A83" s="7" t="n">
        <v>46010</v>
      </c>
      <c r="B83" s="8" t="s">
        <v>117</v>
      </c>
      <c r="C83" s="9" t="n">
        <v>4941</v>
      </c>
      <c r="D83" s="10" t="s">
        <v>9</v>
      </c>
      <c r="E83" s="11" t="s">
        <v>121</v>
      </c>
      <c r="F83" s="7" t="n">
        <v>46007</v>
      </c>
      <c r="G83" s="0" t="n">
        <f aca="false">F83-A83</f>
        <v>-3</v>
      </c>
      <c r="H83" s="0" t="n">
        <f aca="false">G83*C83</f>
        <v>-14823</v>
      </c>
    </row>
    <row r="84" customFormat="false" ht="46.25" hidden="false" customHeight="false" outlineLevel="0" collapsed="false">
      <c r="A84" s="7" t="n">
        <v>46015</v>
      </c>
      <c r="B84" s="8" t="s">
        <v>122</v>
      </c>
      <c r="C84" s="9" t="n">
        <v>32.83</v>
      </c>
      <c r="D84" s="10" t="s">
        <v>9</v>
      </c>
      <c r="E84" s="11" t="s">
        <v>123</v>
      </c>
      <c r="F84" s="7" t="n">
        <v>46015</v>
      </c>
      <c r="G84" s="0" t="n">
        <f aca="false">F84-A84</f>
        <v>0</v>
      </c>
      <c r="H84" s="0" t="n">
        <f aca="false">G84*C84</f>
        <v>0</v>
      </c>
    </row>
    <row r="85" customFormat="false" ht="46.25" hidden="false" customHeight="false" outlineLevel="0" collapsed="false">
      <c r="A85" s="7" t="n">
        <v>46020</v>
      </c>
      <c r="B85" s="8" t="s">
        <v>124</v>
      </c>
      <c r="C85" s="9" t="n">
        <v>550</v>
      </c>
      <c r="D85" s="10" t="s">
        <v>9</v>
      </c>
      <c r="E85" s="11" t="s">
        <v>125</v>
      </c>
      <c r="F85" s="7" t="n">
        <v>46021</v>
      </c>
      <c r="G85" s="0" t="n">
        <f aca="false">F85-A85</f>
        <v>1</v>
      </c>
      <c r="H85" s="0" t="n">
        <f aca="false">G85*C85</f>
        <v>550</v>
      </c>
    </row>
    <row r="86" customFormat="false" ht="57.45" hidden="false" customHeight="false" outlineLevel="0" collapsed="false">
      <c r="A86" s="7" t="n">
        <v>46020</v>
      </c>
      <c r="B86" s="8" t="s">
        <v>124</v>
      </c>
      <c r="C86" s="9" t="n">
        <v>1215.57</v>
      </c>
      <c r="D86" s="10" t="s">
        <v>9</v>
      </c>
      <c r="E86" s="11" t="s">
        <v>126</v>
      </c>
      <c r="F86" s="7" t="n">
        <v>46021</v>
      </c>
      <c r="G86" s="0" t="n">
        <f aca="false">F86-A86</f>
        <v>1</v>
      </c>
      <c r="H86" s="0" t="n">
        <f aca="false">G86*C86</f>
        <v>1215.57</v>
      </c>
    </row>
    <row r="87" customFormat="false" ht="57.45" hidden="false" customHeight="false" outlineLevel="0" collapsed="false">
      <c r="A87" s="7" t="n">
        <v>46020</v>
      </c>
      <c r="B87" s="8" t="s">
        <v>124</v>
      </c>
      <c r="C87" s="9" t="n">
        <v>2796.5</v>
      </c>
      <c r="D87" s="10" t="s">
        <v>9</v>
      </c>
      <c r="E87" s="11" t="s">
        <v>127</v>
      </c>
      <c r="F87" s="7" t="n">
        <v>46021</v>
      </c>
      <c r="G87" s="0" t="n">
        <f aca="false">F87-A87</f>
        <v>1</v>
      </c>
      <c r="H87" s="0" t="n">
        <f aca="false">G87*C87</f>
        <v>2796.5</v>
      </c>
    </row>
    <row r="88" customFormat="false" ht="46.25" hidden="false" customHeight="false" outlineLevel="0" collapsed="false">
      <c r="A88" s="7" t="n">
        <v>46020</v>
      </c>
      <c r="B88" s="8" t="s">
        <v>124</v>
      </c>
      <c r="C88" s="9" t="n">
        <v>2500</v>
      </c>
      <c r="D88" s="10" t="s">
        <v>9</v>
      </c>
      <c r="E88" s="11" t="s">
        <v>128</v>
      </c>
      <c r="F88" s="7" t="n">
        <v>46021</v>
      </c>
      <c r="G88" s="0" t="n">
        <f aca="false">F88-A88</f>
        <v>1</v>
      </c>
      <c r="H88" s="0" t="n">
        <f aca="false">G88*C88</f>
        <v>2500</v>
      </c>
    </row>
    <row r="89" customFormat="false" ht="46.25" hidden="false" customHeight="false" outlineLevel="0" collapsed="false">
      <c r="A89" s="7" t="n">
        <v>46020</v>
      </c>
      <c r="B89" s="8" t="s">
        <v>124</v>
      </c>
      <c r="C89" s="9" t="n">
        <v>882</v>
      </c>
      <c r="D89" s="10" t="s">
        <v>9</v>
      </c>
      <c r="E89" s="11" t="s">
        <v>129</v>
      </c>
      <c r="F89" s="7" t="n">
        <v>46013</v>
      </c>
      <c r="G89" s="0" t="n">
        <f aca="false">F89-A89</f>
        <v>-7</v>
      </c>
      <c r="H89" s="0" t="n">
        <f aca="false">G89*C89</f>
        <v>-6174</v>
      </c>
    </row>
    <row r="90" customFormat="false" ht="57.45" hidden="false" customHeight="false" outlineLevel="0" collapsed="false">
      <c r="A90" s="7" t="n">
        <v>46020</v>
      </c>
      <c r="B90" s="8" t="s">
        <v>124</v>
      </c>
      <c r="C90" s="9" t="n">
        <v>1950</v>
      </c>
      <c r="D90" s="10" t="s">
        <v>9</v>
      </c>
      <c r="E90" s="11" t="s">
        <v>130</v>
      </c>
      <c r="F90" s="7" t="n">
        <v>46021</v>
      </c>
      <c r="G90" s="0" t="n">
        <f aca="false">F90-A90</f>
        <v>1</v>
      </c>
      <c r="H90" s="0" t="n">
        <f aca="false">G90*C90</f>
        <v>1950</v>
      </c>
    </row>
    <row r="91" customFormat="false" ht="57.45" hidden="false" customHeight="false" outlineLevel="0" collapsed="false">
      <c r="A91" s="7" t="n">
        <v>46020</v>
      </c>
      <c r="B91" s="8" t="s">
        <v>124</v>
      </c>
      <c r="C91" s="9" t="n">
        <v>700</v>
      </c>
      <c r="D91" s="10" t="s">
        <v>9</v>
      </c>
      <c r="E91" s="11" t="s">
        <v>131</v>
      </c>
      <c r="F91" s="7" t="n">
        <v>46021</v>
      </c>
      <c r="G91" s="0" t="n">
        <f aca="false">F91-A91</f>
        <v>1</v>
      </c>
      <c r="H91" s="0" t="n">
        <f aca="false">G91*C91</f>
        <v>700</v>
      </c>
    </row>
    <row r="92" customFormat="false" ht="35.05" hidden="false" customHeight="false" outlineLevel="0" collapsed="false">
      <c r="A92" s="7" t="n">
        <v>46021</v>
      </c>
      <c r="B92" s="8" t="s">
        <v>132</v>
      </c>
      <c r="C92" s="9" t="n">
        <v>2769.4</v>
      </c>
      <c r="D92" s="10" t="s">
        <v>9</v>
      </c>
      <c r="E92" s="11" t="s">
        <v>133</v>
      </c>
      <c r="F92" s="7" t="n">
        <v>46021</v>
      </c>
      <c r="G92" s="0" t="n">
        <f aca="false">F92-A92</f>
        <v>0</v>
      </c>
      <c r="H92" s="0" t="n">
        <f aca="false">G92*C92</f>
        <v>0</v>
      </c>
    </row>
    <row r="93" customFormat="false" ht="35.05" hidden="false" customHeight="false" outlineLevel="0" collapsed="false">
      <c r="A93" s="7" t="n">
        <v>46021</v>
      </c>
      <c r="B93" s="8" t="s">
        <v>132</v>
      </c>
      <c r="C93" s="9" t="n">
        <v>488</v>
      </c>
      <c r="D93" s="10" t="s">
        <v>9</v>
      </c>
      <c r="E93" s="11" t="s">
        <v>134</v>
      </c>
      <c r="F93" s="7" t="n">
        <v>46023</v>
      </c>
      <c r="G93" s="0" t="n">
        <f aca="false">F93-A93</f>
        <v>2</v>
      </c>
      <c r="H93" s="0" t="n">
        <f aca="false">G93*C93</f>
        <v>976</v>
      </c>
    </row>
    <row r="94" customFormat="false" ht="46.25" hidden="false" customHeight="false" outlineLevel="0" collapsed="false">
      <c r="A94" s="7" t="n">
        <v>46021</v>
      </c>
      <c r="B94" s="8" t="s">
        <v>132</v>
      </c>
      <c r="C94" s="9" t="n">
        <v>244</v>
      </c>
      <c r="D94" s="10" t="s">
        <v>9</v>
      </c>
      <c r="E94" s="11" t="s">
        <v>135</v>
      </c>
      <c r="F94" s="7" t="n">
        <v>46022</v>
      </c>
      <c r="G94" s="0" t="n">
        <f aca="false">F94-A94</f>
        <v>1</v>
      </c>
      <c r="H94" s="0" t="n">
        <f aca="false">G94*C94</f>
        <v>244</v>
      </c>
    </row>
    <row r="95" customFormat="false" ht="35.05" hidden="false" customHeight="false" outlineLevel="0" collapsed="false">
      <c r="A95" s="7" t="n">
        <v>46021</v>
      </c>
      <c r="B95" s="8" t="s">
        <v>132</v>
      </c>
      <c r="C95" s="9" t="n">
        <v>3336.7</v>
      </c>
      <c r="D95" s="10" t="s">
        <v>9</v>
      </c>
      <c r="E95" s="11" t="s">
        <v>136</v>
      </c>
      <c r="F95" s="7" t="n">
        <v>46022</v>
      </c>
      <c r="G95" s="0" t="n">
        <f aca="false">F95-A95</f>
        <v>1</v>
      </c>
      <c r="H95" s="0" t="n">
        <f aca="false">G95*C95</f>
        <v>3336.7</v>
      </c>
    </row>
    <row r="96" customFormat="false" ht="46.25" hidden="false" customHeight="false" outlineLevel="0" collapsed="false">
      <c r="A96" s="7" t="n">
        <v>46021</v>
      </c>
      <c r="B96" s="8" t="s">
        <v>132</v>
      </c>
      <c r="C96" s="9" t="n">
        <v>2771.54</v>
      </c>
      <c r="D96" s="10" t="s">
        <v>9</v>
      </c>
      <c r="E96" s="11" t="s">
        <v>137</v>
      </c>
      <c r="F96" s="7" t="n">
        <v>46022</v>
      </c>
      <c r="G96" s="0" t="n">
        <f aca="false">F96-A96</f>
        <v>1</v>
      </c>
      <c r="H96" s="0" t="n">
        <f aca="false">G96*C96</f>
        <v>2771.54</v>
      </c>
    </row>
    <row r="97" customFormat="false" ht="46.25" hidden="false" customHeight="false" outlineLevel="0" collapsed="false">
      <c r="A97" s="7" t="n">
        <v>46021</v>
      </c>
      <c r="B97" s="8" t="s">
        <v>132</v>
      </c>
      <c r="C97" s="9" t="n">
        <v>246.13</v>
      </c>
      <c r="D97" s="10" t="s">
        <v>9</v>
      </c>
      <c r="E97" s="11" t="s">
        <v>138</v>
      </c>
      <c r="F97" s="7" t="n">
        <v>46022</v>
      </c>
      <c r="G97" s="0" t="n">
        <f aca="false">F97-A97</f>
        <v>1</v>
      </c>
      <c r="H97" s="0" t="n">
        <f aca="false">G97*C97</f>
        <v>246.13</v>
      </c>
    </row>
    <row r="98" customFormat="false" ht="35.05" hidden="false" customHeight="false" outlineLevel="0" collapsed="false">
      <c r="A98" s="7" t="n">
        <v>46021</v>
      </c>
      <c r="B98" s="8" t="s">
        <v>132</v>
      </c>
      <c r="C98" s="9" t="n">
        <v>1830</v>
      </c>
      <c r="D98" s="10" t="s">
        <v>9</v>
      </c>
      <c r="E98" s="11" t="s">
        <v>139</v>
      </c>
      <c r="F98" s="7" t="n">
        <v>46023</v>
      </c>
      <c r="G98" s="0" t="n">
        <f aca="false">F98-A98</f>
        <v>2</v>
      </c>
      <c r="H98" s="0" t="n">
        <f aca="false">G98*C98</f>
        <v>3660</v>
      </c>
    </row>
    <row r="99" customFormat="false" ht="46.25" hidden="false" customHeight="false" outlineLevel="0" collapsed="false">
      <c r="A99" s="7" t="n">
        <v>46021</v>
      </c>
      <c r="B99" s="8" t="s">
        <v>132</v>
      </c>
      <c r="C99" s="9" t="n">
        <v>2511.37</v>
      </c>
      <c r="D99" s="10" t="s">
        <v>9</v>
      </c>
      <c r="E99" s="11" t="s">
        <v>140</v>
      </c>
      <c r="F99" s="7" t="n">
        <v>46022</v>
      </c>
      <c r="G99" s="0" t="n">
        <f aca="false">F99-A99</f>
        <v>1</v>
      </c>
      <c r="H99" s="0" t="n">
        <f aca="false">G99*C99</f>
        <v>2511.37</v>
      </c>
    </row>
    <row r="100" customFormat="false" ht="46.25" hidden="false" customHeight="false" outlineLevel="0" collapsed="false">
      <c r="A100" s="7" t="n">
        <v>46021</v>
      </c>
      <c r="B100" s="8" t="s">
        <v>132</v>
      </c>
      <c r="C100" s="9" t="n">
        <v>1200</v>
      </c>
      <c r="D100" s="10" t="s">
        <v>9</v>
      </c>
      <c r="E100" s="11" t="s">
        <v>141</v>
      </c>
      <c r="F100" s="7" t="n">
        <v>46010</v>
      </c>
      <c r="G100" s="0" t="n">
        <f aca="false">F100-A100</f>
        <v>-11</v>
      </c>
      <c r="H100" s="0" t="n">
        <f aca="false">G100*C100</f>
        <v>-13200</v>
      </c>
    </row>
    <row r="101" customFormat="false" ht="46.25" hidden="false" customHeight="false" outlineLevel="0" collapsed="false">
      <c r="A101" s="7" t="n">
        <v>46022</v>
      </c>
      <c r="B101" s="8" t="s">
        <v>142</v>
      </c>
      <c r="C101" s="9" t="n">
        <v>93.65</v>
      </c>
      <c r="D101" s="10" t="s">
        <v>9</v>
      </c>
      <c r="E101" s="11" t="s">
        <v>143</v>
      </c>
      <c r="F101" s="7" t="n">
        <v>46022</v>
      </c>
      <c r="G101" s="0" t="n">
        <f aca="false">F101-A101</f>
        <v>0</v>
      </c>
      <c r="H101" s="0" t="n">
        <f aca="false">G101*C101</f>
        <v>0</v>
      </c>
    </row>
    <row r="102" customFormat="false" ht="15" hidden="false" customHeight="false" outlineLevel="0" collapsed="false">
      <c r="A102" s="7"/>
    </row>
    <row r="103" s="6" customFormat="true" ht="15" hidden="false" customHeight="false" outlineLevel="0" collapsed="false">
      <c r="A103" s="15"/>
      <c r="C103" s="6" t="n">
        <f aca="false">SUM(C2:C101)</f>
        <v>168190.28</v>
      </c>
      <c r="E103" s="16" t="s">
        <v>144</v>
      </c>
      <c r="F103" s="16"/>
      <c r="G103" s="6" t="n">
        <f aca="false">H103/C103</f>
        <v>-1.28221844924689</v>
      </c>
      <c r="H103" s="6" t="n">
        <f aca="false">SUM(H2:H101)</f>
        <v>-215656.68</v>
      </c>
    </row>
    <row r="104" customFormat="false" ht="15" hidden="false" customHeight="false" outlineLevel="0" collapsed="false">
      <c r="A104" s="7"/>
    </row>
    <row r="105" customFormat="false" ht="15" hidden="false" customHeight="false" outlineLevel="0" collapsed="false">
      <c r="A105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2026-02-25T10:38:56Z</dcterms:created>
  <dc:creator>Apache POI</dc:creator>
  <dc:description/>
  <dc:language>it-IT</dc:language>
  <cp:lastModifiedBy/>
  <cp:lastPrinted>2026-02-26T14:09:10Z</cp:lastPrinted>
  <dcterms:modified xsi:type="dcterms:W3CDTF">2026-02-26T14:09:48Z</dcterms:modified>
  <cp:revision>20</cp:revision>
  <dc:subject/>
  <dc:title/>
</cp:coreProperties>
</file>