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aMovimenti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<sst xmlns="http://schemas.openxmlformats.org/spreadsheetml/2006/main" count="275" uniqueCount="145">
  <si>
    <t xml:space="preserve">Data Contabile</t>
  </si>
  <si>
    <t xml:space="preserve">Dare</t>
  </si>
  <si>
    <t xml:space="preserve">Causale ABI/Swift</t>
  </si>
  <si>
    <t xml:space="preserve">Descrizione Causale ABI/SWIFT</t>
  </si>
  <si>
    <t xml:space="preserve">Descrizioni Aggiuntive</t>
  </si>
  <si>
    <t xml:space="preserve">Descrizioni Aggiuntive - Seconda parte</t>
  </si>
  <si>
    <t xml:space="preserve">scadenza fattura</t>
  </si>
  <si>
    <t xml:space="preserve">differenza giorni</t>
  </si>
  <si>
    <t xml:space="preserve">D*I</t>
  </si>
  <si>
    <t xml:space="preserve">26</t>
  </si>
  <si>
    <t xml:space="preserve">Vostra disposizione a favore di</t>
  </si>
  <si>
    <t xml:space="preserve">BON.UE CAN.TELEM. _CRO operazione interbancaria : 0306927860271009480960609606IT      _ABI ordinante : 03069 _CAB ordinante : 09606 _Beneficiario : VERGNANO ALDO _Motivo Pagamento : N. 0 TOT. INTERNI EUR 0,00 N. 1 TOT. BANCHE EUR 1.068,80 pag fatt 68</t>
  </si>
  <si>
    <t xml:space="preserve"> cig 9044481DD2 _Data ordine : 20250702 _Ordinante : APRITICIELO _Riferimento Operazione : HI00120250702HIMC50110428847 _Riferimento RB : BONSCT202507010796063</t>
  </si>
  <si>
    <t xml:space="preserve">BON.UE CAN.TELEM. _CRO operazione interbancaria : 0306927860456000480960609606IT      _ABI ordinante : 03069 _CAB ordinante : 09606 _Beneficiario : BBBELL SPA _Motivo Pagamento : N. 0 TOT. INTERNI EUR 0,00 N. 1 TOT. BANCHE EUR 309,06 pag fatt 64037 e</t>
  </si>
  <si>
    <t xml:space="preserve"> cig 9567392DA1 _Data ordine : 20250702 _Ordinante : APRITICIELO _Riferimento Operazione : HI00120250702HIMC50110484746 _Riferimento RB : BONSCT202507010796065</t>
  </si>
  <si>
    <t xml:space="preserve">BON.UE CAN.TELEM. _CRO operazione interbancaria : 0306927859413009480960609606IT      _ABI ordinante : 03069 _CAB ordinante : 09606 _Beneficiario : SPAZIOTTANTOTTO SRL _Motivo Pagamento : N. 0 TOT. INTERNI EUR 0,00 N. 1 TOT. BANCHE EUR 244,00 pag fat</t>
  </si>
  <si>
    <t xml:space="preserve">t 3488 cig B739B0894B _Data ordine : 20250702 _Ordinante : APRITICIELO _Riferimento Operazione : HI00120250702HIMC50110406767 _Riferimento RB : BONSCT202507010796058</t>
  </si>
  <si>
    <t xml:space="preserve">BON.UE CAN.TELEM. _CRO operazione interbancaria : 0306927860615004480960609606IT      _ABI ordinante : 03069 _CAB ordinante : 09606 _Beneficiario : VERGNANO ALDO _Motivo Pagamento : N. 0 TOT. INTERNI EUR 0,00 N. 1 TOT. BANCHE EUR 1.870,40 pag fatt 67</t>
  </si>
  <si>
    <t xml:space="preserve"> cig 9044481DD2 _Data ordine : 20250702 _Ordinante : APRITICIELO _Riferimento Operazione : HI00120250702HIMC50110419626 _Riferimento RB : BONSCT202507010796062</t>
  </si>
  <si>
    <t xml:space="preserve">BON.UE CAN.TELEM. _CRO operazione interbancaria : 0306928507974010480960609606IT      _ABI ordinante : 03069 _CAB ordinante : 09606 _Beneficiario : SQUILLARI ARTI GRAFICHE SRL _Motivo Pagamento : N. 0 TOT. INTERNI EUR 0,00 N. 1 TOT. BANCHE EUR 536,80</t>
  </si>
  <si>
    <t xml:space="preserve"> pag fatt 447 cig B6FDDA05AE _Data ordine : 20250703 _Ordinante : APRITICIELO _Riferimento Operazione : HI00120250703HIMC50113710746 _Riferimento RB : BONSCT202507030988207</t>
  </si>
  <si>
    <t xml:space="preserve">BON.UE CAN.TELEM. _CRO operazione interbancaria : 0306928509678007480960609606IT      _ABI ordinante : 03069 _CAB ordinante : 09606 _Beneficiario : IGP DECAUX SPA _Motivo Pagamento : N. 0 TOT. INTERNI EUR 0,00 N. 1 TOT. BANCHE EUR 128,10 pag fatt 440</t>
  </si>
  <si>
    <t xml:space="preserve">0011402 cig B6FF01B5D3 _Data ordine : 20250703 _Ordinante : APRITICIELO _Riferimento Operazione : HI00120250703HIMC50113712725 _Riferimento RB : BONSCT202507030988204</t>
  </si>
  <si>
    <t xml:space="preserve">BON.UE CAN.TELEM. _CRO operazione interbancaria : 0306928511058001480960609606IT      _ABI ordinante : 03069 _CAB ordinante : 09606 _Beneficiario : IGP DECAUX SPA _Motivo Pagamento : N. 0 TOT. INTERNI EUR 0,00 N. 1 TOT. BANCHE EUR 4.498,81 pag fatt 4</t>
  </si>
  <si>
    <t xml:space="preserve">400011401 cig 6FF01B5D3 _Data ordine : 20250704 _Ordinante : APRITICIELO _Riferimento Operazione : HI00120250704HIMC50115014061 _Riferimento RB : BONSCT202507030988214</t>
  </si>
  <si>
    <t xml:space="preserve">BON.UE CAN.TELEM. _CRO operazione interbancaria : 0125070753136697                    _ABI ordinante : 03069 _CAB ordinante : 09606 _Beneficiario : LINEA AZZURRA SRL _Motivo Pagamento : N. 1 TOT. INTERNI EUR 5.596,80 N. 0 TOT. BANCHE EUR 0,00 PAG FAT</t>
  </si>
  <si>
    <t xml:space="preserve">T 2025 FC 514 CIG B5D402E3CB _Data ordine : 20250707 _Ordinante : APRITICIELO _Riferimento Operazione : HI00120250707HIMC50118457490 _Riferimento RB : BONSCT202507070780779</t>
  </si>
  <si>
    <t xml:space="preserve">BON.UE CAN.TELEM. _CRO operazione interbancaria : 0125070753136650                    _ABI ordinante : 03069 _CAB ordinante : 09606 _Beneficiario : VERRI BEATRICE _Motivo Pagamento : N. 1 TOT. INTERNI EUR 10.402,00 N. 0 TOT. BANCHE EUR 0,00 pag fatt </t>
  </si>
  <si>
    <t xml:space="preserve">1 2025 cig B46544E0F2 _Data ordine : 20250711 _Ordinante : APRITICIELO _Riferimento Operazione : HI00120250711HIMC50128212502 _Riferimento RB : BONSCT202507070780890</t>
  </si>
  <si>
    <t xml:space="preserve">BON.UE CAN.TELEM. _CRO operazione interbancaria : 0306926002402804480960609606IT      _ABI ordinante : 03069 _CAB ordinante : 09606 _Beneficiario : SIAE CARMAGNOLA _Motivo Pagamento : N. 0 TOT.INTERNI EUR 0,00 N. 1 TOT. BANCHE EUR 430,49 CF 900229600</t>
  </si>
  <si>
    <t xml:space="preserve">18 per evento (06-20 06 e 04 07) Song For Stars _Data ordine : 20250711 _Ordinante : APRITICIELO _Riferimento Operazione : HI00120250711HIMC50129483116 _Riferimento RB : BONSCT202507110507171</t>
  </si>
  <si>
    <t xml:space="preserve">BON.UE CAN.TELEM. _CRO operazione interbancaria : 0306926056187401480960609606IT      _ABI ordinante : 03069 _CAB ordinante : 09606 _Beneficiario : IGP DECAUX SPA _Motivo Pagamento : N. 0 TOT. INTERNI EUR 0,00 N. 1 TOT. BANCHE EUR 122,00 pag fatt 440</t>
  </si>
  <si>
    <t xml:space="preserve">0012038 cig B6FF01B5D3 _Data ordine : 20250714 _Ordinante : APRITICIELO _Riferimento Operazione : HI00120250714HIMC50131725630 _Riferimento RB : BONSCT202507140669450</t>
  </si>
  <si>
    <t xml:space="preserve">BON.UE CAN.TELEM. _CRO operazione interbancaria : 0306926056168103480960609606IT      _ABI ordinante : 03069 _CAB ordinante : 09606 _Beneficiario : NOVA AEG SPA _Motivo Pagamento : N. 0 TOT. INTERNI EUR 0,00 N. 1 TOT. BANCHE EUR 2.331,02 pag fatt 525</t>
  </si>
  <si>
    <t xml:space="preserve">0242919 cig B47CA48E6D _Data ordine : 20250714 _Ordinante : APRITICIELO _Riferimento Operazione : HI00120250714HIMC50131725364 _Riferimento RB : BONSCT202507140669452</t>
  </si>
  <si>
    <t xml:space="preserve">BON.UE CAN.TELEM. _CRO operazione interbancaria : 0306926056467608480960609606IT      _ABI ordinante : 03069 _CAB ordinante : 09606 _Beneficiario : CITYNEWS SPA _Motivo Pagamento : N. 0 TOT. INTERNI EUR 0,00 N. 1 TOT. BANCHE EUR 1.464,00 pag fatt IT0</t>
  </si>
  <si>
    <t xml:space="preserve">0125V0002687 cig B71BF8300E _Data ordine : 20250716 _Ordinante : APRITICIELO _Riferimento Operazione : HI00120250716HIMC50135937594 _Riferimento RB : BONSCT202507140669455</t>
  </si>
  <si>
    <t xml:space="preserve">BON.UE CAN.TELEM. _CRO operazione interbancaria : 0306926192214807480960609606IT      _ABI ordinante : 03069 _CAB ordinante : 09606 _Beneficiario : ARCI TORINO APS _Motivo Pagamento : N. 0 TOT.INTERNI EUR 0,00 N. 1 TOT. BANCHE EUR 2.440,00 pag fatt f</t>
  </si>
  <si>
    <t xml:space="preserve">pr 7 25 cig B70E5326FC _Data ordine : 20250718 _Ordinante : APRITICIELO _Riferimento Operazione : HI00120250718HIMC50139694909 _Riferimento RB : BONSCT202507170666094</t>
  </si>
  <si>
    <t xml:space="preserve">BON.UE CAN.TELEM. _CRO operazione interbancaria : 0125072240793699                    _ABI ordinante : 03069 _CAB ordinante : 09606 _Beneficiario : VASTALLA SRL _Motivo Pagamento : N. 1 TOT. INTERNI EUR 2.013,00 N. 0 TOT. BANCHE EUR 0,00 pag fatt VF </t>
  </si>
  <si>
    <t xml:space="preserve">2513 cig B5A85A4FE5 _Data ordine : 20250723 _Ordinante : APRITICIELO _Riferimento Operazione : HI00120250723HIMC50147348919 _Riferimento RB : BONSCT202507220532096</t>
  </si>
  <si>
    <t xml:space="preserve">BON.UE CAN.TELEM. _CRO operazione interbancaria : 0125072240792749                    _ABI ordinante : 03069 _CAB ordinante : 09606 _Beneficiario : FUTURTECNICA SRL _Motivo Pagamento : N. 1 TOT.INTERNI EUR 361,03 N. 0 TOT. BANCHE EUR 0,00 pag fatt 25</t>
  </si>
  <si>
    <t xml:space="preserve">75 25 2025 cig Z7532FAC8D _Data ordine : 20250723 _Ordinante : APRITICIELO _Riferimento Operazione : HI00120250723HIMC50147347546 _Riferimento RB : BONSCT202507220532135</t>
  </si>
  <si>
    <t xml:space="preserve">BON.UE CAN.TELEM. _CRO operazione interbancaria : 0306926376321703480960609606IT      _ABI ordinante : 03069 _CAB ordinante : 09606 _Beneficiario : SMAT - SOCIETA METROPOLITANAACQUE TORINO S.P.A. _Motivo Pagamento : N. 0 TOT. INTERNI EUR 0,00 N. 1 TO</t>
  </si>
  <si>
    <t xml:space="preserve">T. BANCHE EUR 696,00 pag fatt 366 C-2025 _Data ordine : 20250723 _Ordinante : APRITICIELO _Riferimento Operazione : HI00120250723HIMC50147376967 _Riferimento RB : BONSCT202507220532073</t>
  </si>
  <si>
    <t xml:space="preserve">BON.UE CAN.TELEM. _CRO operazione interbancaria : 0125072240793521                    _ABI ordinante : 03069 _CAB ordinante : 09606 _Beneficiario : TEAMVIEWER GERMANY GMBH _Motivo Pagamento : N.0 TOT. INTERNI EUR 0,00 N. 1 TOT. BANCHE EUR 148,50 pag </t>
  </si>
  <si>
    <t xml:space="preserve">fatt R03951388 _Data ordine : 20250723 _Ordinante : APRITICIELO _Riferimento Operazione : HI00120250723HIMC50147383032 _Riferimento RB : BONSCT202507220532182</t>
  </si>
  <si>
    <t xml:space="preserve">BON.UE CAN.TELEM. _CRO operazione interbancaria : 0306926528835709480960609606IT      _ABI ordinante : 03069 _CAB ordinante : 09606 _Beneficiario : STUDIO GALLO COMMERCIALISTI ASSOCIATI _Motivo Pagamento : N. 0 TOT. INTERNI EUR 0,00 N. 1 TOT. BANCHE </t>
  </si>
  <si>
    <t xml:space="preserve">EUR 1.832,99 pag fatt 1170 cig 899254206B _Data ordine : 20250725 _Ordinante : APRITICIELO _Riferimento Operazione : HI00120250725HIMC50151647023 _Riferimento RB : BONSCT202507250826217</t>
  </si>
  <si>
    <t xml:space="preserve">BON.UE CAN.TELEM. _CRO operazione interbancaria : 0306926532248310480960609606IT      _ABI ordinante : 03069 _CAB ordinante : 09606 _Beneficiario : ESSERCI  SCS _Motivo Pagamento : N. 0 TOT. INTERNI EUR 0,00 N. 1 TOT. BANCHE EUR 308,00 pag fatt 65 V5</t>
  </si>
  <si>
    <t xml:space="preserve"> cig B6E9090B98 _Data ordine : 20250725 _Ordinante : APRITICIELO _Riferimento Operazione : HI00120250725HIMC50151751256 _Riferimento RB : BONSCT202507250839065</t>
  </si>
  <si>
    <t xml:space="preserve">BON.UE CAN.TELEM. _CRO operazione interbancaria : 0306926582802609480960609606IT      _ABI ordinante : 03069 _CAB ordinante : 09606 _Beneficiario : JAZZ IS DEAD _Motivo Pagamento : N. 0 TOT. INTERNI EUR 0,00 N. 1 TOT. BANCHE EUR 4.880,00 pag fatt fpr</t>
  </si>
  <si>
    <t xml:space="preserve"> 3 25 cig :B70E119553 _Data ordine : 20250728 _Ordinante : APRITICIELO _Riferimento Operazione : HI00120250728HIMC50153818266 _Riferimento RB : BONSCT202507280994213</t>
  </si>
  <si>
    <t xml:space="preserve">BON.UE CAN.TELEM. _CRO operazione interbancaria : 0306926376300512480960609606IT      _ABI ordinante : 03069 _CAB ordinante : 09606 _Beneficiario : CALLEGHER SRL _Motivo Pagamento : N. 0 TOT. INTERNI EUR 0,00 N. 1 TOT. BANCHE EUR 274,50 pag fatt 362 </t>
  </si>
  <si>
    <t xml:space="preserve">cig :ZF63DC313D _Data ordine : 20250730 _Ordinante : APRITICIELO _Riferimento Operazione : HI00120250730HIMC50157642655 _Riferimento RB : BONSCT202507220532184</t>
  </si>
  <si>
    <t xml:space="preserve">BON.UE CAN.TELEM. _CRO operazione interbancaria : 0306926376255706480960609606IT      _ABI ordinante : 03069 _CAB ordinante : 09606 _Beneficiario : SICURITALIA  SPA _Motivo Pagamento : N. 0 TOT.INTERNI EUR 0,00 N. 1 TOT. BANCHE EUR 93,65 pag fatt 911</t>
  </si>
  <si>
    <t xml:space="preserve">3188987 cig Z1F3A8A8EE _Data ordine : 20250731 _Ordinante : APRITICIELO _Riferimento Operazione : HI00120250731HIMC50159845415 _Riferimento RB : BONSCT202507220532148</t>
  </si>
  <si>
    <t xml:space="preserve">BON.UE CAN.TELEM. _CRO operazione interbancaria : 0306926376244511480960609606IT      _ABI ordinante : 03069 _CAB ordinante : 09606 _Beneficiario : ANTICIMEX SRL _Motivo Pagamento : N. 0 TOT. INTERNI EUR 0,00 N. 1 TOT. BANCHE EUR 1.117,98 pag fatt 50</t>
  </si>
  <si>
    <t xml:space="preserve">676PC cig ZE53CA82BC _Data ordine : 20250731 _Ordinante : APRITICIELO _Riferimento Operazione : HI00120250731HIMC50159849746 _Riferimento RB : BONSCT202507220532088</t>
  </si>
  <si>
    <t xml:space="preserve">BON.UE CAN.TELEM. _CRO operazione interbancaria : 0125072240792912                    _ABI ordinante : 03069 _CAB ordinante : 09606 _Beneficiario : ARTEFATTO SAS _Motivo Pagamento : N. 1 TOT. INTERNI EUR 920,98 N. 0 TOT. BANCHE EUR 0,00 pag fatt 372 </t>
  </si>
  <si>
    <t xml:space="preserve">f cig B6EE07491F _Data ordine : 20250731 _Ordinante : APRITICIELO _Riferimento Operazione : HI00120250731HIMC50159847748 _Riferimento RB : BONSCT202507220532090</t>
  </si>
  <si>
    <t xml:space="preserve">BON.UE CAN.TELEM. _CRO operazione interbancaria : 0125072240793014                    _ABI ordinante : 03069 _CAB ordinante : 09606 _Beneficiario : ARTEFATTO SAS _Motivo Pagamento : N. 1 TOT. INTERNI EUR 2.725,60 N. 0 TOT. BANCHE EUR 0,00 pag fatt 38</t>
  </si>
  <si>
    <t xml:space="preserve">9 f cig B6EE07491F _Data ordine : 20250731 _Ordinante : APRITICIELO _Riferimento Operazione : HI00120250731HIMC50159858759 _Riferimento RB : BONSCT202507220532093</t>
  </si>
  <si>
    <t xml:space="preserve">BON.UE CAN.TELEM. _CRO operazione interbancaria : 0306926376296309480960609606IT      _ABI ordinante : 03069 _CAB ordinante : 09606 _Beneficiario : ELITE SECURITY E INTELLIGENCEMANAGEMENT SRL _Motivo Pagamento : N. 0 TOT. INTERNI EUR 0,00 N. 1 TOT. B</t>
  </si>
  <si>
    <t xml:space="preserve">ANCHE EUR 3.158,13 pag fatt 58 cig B5E82A8183 _Data ordine : 20250731 _Ordinante : APRITICIELO _Riferimento Operazione : HI00120250731HIMC50159847751 _Riferimento RB : BONSCT202507220532092</t>
  </si>
  <si>
    <t xml:space="preserve">BON.UE CAN.TELEM. _CRO operazione interbancaria : 0125072240794036                    _ABI ordinante : 03069 _CAB ordinante : 09606 _Beneficiario : MF INGROSSO SPA _Motivo Pagamento : N. 1 TOT.INTERNI EUR 3.329,99 N. 0 TOT. BANCHE EUR 0,00 pag fatt 6</t>
  </si>
  <si>
    <t xml:space="preserve">225714494 cig :B598D9F3D4 _Data ordine : 20250731 _Ordinante : APRITICIELO _Riferimento Operazione : HI00120250731HIMC50159847752 _Riferimento RB : BONSCT202507220532098</t>
  </si>
  <si>
    <t xml:space="preserve">BON.UE CAN.TELEM. _CRO operazione interbancaria : 0306926376292800480960609606IT      _ABI ordinante : 03069 _CAB ordinante : 09606 _Beneficiario : ELITE SECURITY E INTELLIGENCEMANAGEMENT SRL _Motivo Pagamento : N. 0 TOT. INTERNI EUR 0,00 N. 1 TOT. B</t>
  </si>
  <si>
    <t xml:space="preserve">ANCHE EUR 2.533,64 pag fatt 61 cig B5E82A8183 _Data ordine : 20250731 _Ordinante : APRITICIELO _Riferimento Operazione : HI00120250731HIMC50159847998 _Riferimento RB : BONSCT202507220532086</t>
  </si>
  <si>
    <t xml:space="preserve">BON.UE CAN.TELEM. _CRO operazione interbancaria : 0306926376368806480960609606IT      _ABI ordinante : 03069 _CAB ordinante : 09606 _Beneficiario : NUINUI SA _Motivo Pagamento : N. 0 TOT. INTERNI EUR 0,00 N. 1 TOT. BANCHE EUR 856,42 pag fatt 210 cig </t>
  </si>
  <si>
    <t xml:space="preserve">B6EE2CE9E8 _Data ordine : 20250731 _Ordinante : APRITICIELO _Riferimento Operazione : HI00120250731HIMC50159866204 _Riferimento RB : BONSCT202507220532089</t>
  </si>
  <si>
    <t xml:space="preserve">BON.UE CAN.TELEM. _CRO operazione interbancaria : 0306926376364704480960609606IT      _ABI ordinante : 03069 _CAB ordinante : 09606 _Beneficiario : BBBELL SPA _Motivo Pagamento : N. 0 TOT. INTERNI EUR 0,00 N. 1 TOT. BANCHE EUR 170,80 pag fatt 78298 E</t>
  </si>
  <si>
    <t xml:space="preserve"> cig 9567392DA1 _Data ordine : 20250801 _Ordinante : APRITICIELO _Riferimento Operazione : HI00120250801HIMC50162250477 _Riferimento RB : BONSCT202507220532139</t>
  </si>
  <si>
    <t xml:space="preserve">BON.UE CAN.TELEM. _CRO operazione interbancaria : 0125080121809201                    _ABI ordinante : 03069 _CAB ordinante : 09606 _Beneficiario : DESTEFANIS ALESSANDRO _Motivo Pagamento : N. 1TOT. INTERNI EUR 972,90 N. 0 TOT. BANCHE EUR 0,00 pag fa</t>
  </si>
  <si>
    <t xml:space="preserve">tt 76 cig B60C52106C _Data ordine : 20250801 _Ordinante : APRITICIELO _Riferimento Operazione : HI00120250801HIMC50163057758 _Riferimento RB : BONSCT202508010706981</t>
  </si>
  <si>
    <t xml:space="preserve">BON.UE CAN.TELEM. _CRO operazione interbancaria : 0125080121806960                    _ABI ordinante : 03069 _CAB ordinante : 09606 _Beneficiario : LINEA AZZURRA SRL _Motivo Pagamento : N. 1 TOT. INTERNI EUR 4.034,60 N. 0 TOT. BANCHE EUR 0,00 pag fat</t>
  </si>
  <si>
    <t xml:space="preserve">t 2025 fc 645 cig B5D402E3CB _Data ordine : 20250801 _Ordinante : APRITICIELO _Riferimento Operazione : HI00120250801HIMC50163057670 _Riferimento RB : BONSCT202508010707025</t>
  </si>
  <si>
    <t xml:space="preserve">BON.UE CAN.TELEM. _CRO operazione interbancaria : 0306926376329604480960609606IT      _ABI ordinante : 03069 _CAB ordinante : 09606 _Beneficiario : GA SERVICE SRL _Motivo Pagamento : N. 0 TOT. INTERNI EUR 0,00 N. 1 TOT. BANCHE EUR 204,96 pag fatt 122</t>
  </si>
  <si>
    <t xml:space="preserve"> cig B6FFA6102D _Data ordine : 20250806 _Ordinante : APRITICIELO _Riferimento Operazione : HI00120250806HIMC50170701299 _Riferimento RB : BONSCT202507220532155</t>
  </si>
  <si>
    <t xml:space="preserve">BON.UE CAN.TELEM. _CRO operazione interbancaria : 0306926376296006480960609606IT      _ABI ordinante : 03069 _CAB ordinante : 09606 _Beneficiario : IGP DECAUX SPA _Motivo Pagamento : N. 0 TOT. INTERNI EUR 0,00 N. 1 TOT. BANCHE EUR 250,10 pag fatt 440</t>
  </si>
  <si>
    <t xml:space="preserve">0014258 cig B6FF01B5D3 _Data ordine : 20250808 _Ordinante : APRITICIELO _Riferimento Operazione : HI00120250808HIMC50175082874 _Riferimento RB : BONSCT202507220532154</t>
  </si>
  <si>
    <t xml:space="preserve">BON.UE CAN.TELEM. _CRO operazione interbancaria : 0306926532238503480960609606IT      _ABI ordinante : 03069 _CAB ordinante : 09606 _Beneficiario : NOVA AEG SPA _Motivo Pagamento : N. 0 TOT. INTERNI EUR 0,00 N. 1 TOT. BANCHE EUR 4.358,35 pag fatt 525</t>
  </si>
  <si>
    <t xml:space="preserve">0261190 cig B47CA48E6D _Data ordine : 20250808 _Ordinante : APRITICIELO _Riferimento Operazione : HI00120250808HIMC50175393174 _Riferimento RB : BONSCT202507250839009</t>
  </si>
  <si>
    <t xml:space="preserve">BON.UE CAN.TELEM. _CRO operazione interbancaria : 0125072554685107                    _ABI ordinante : 03069 _CAB ordinante : 09606 _Beneficiario : ARIA SPA _Motivo Pagamento : N. 1 TOT. INTERNIEUR 924,33 N. 0 TOT. BANCHE EUR 0,00 pag fatt 1125000477</t>
  </si>
  <si>
    <t xml:space="preserve"> cig B7878B60F5 _Data ordine : 20250814 _Ordinante : APRITICIELO _Riferimento Operazione : HI00120250814HIMC50184331863 _Riferimento RB : BONSCT202507250839062</t>
  </si>
  <si>
    <t xml:space="preserve">BON.UE CAN.TELEM. _CRO operazione interbancaria : 0306926376268807480960609606IT      _ABI ordinante : 03069 _CAB ordinante : 09606 _Beneficiario : INTERSYSTEM SRL _Motivo Pagamento : N. 0 TOT.INTERNI EUR 0,00 N. 1 TOT. BANCHE EUR 619,97 pag fatt 366</t>
  </si>
  <si>
    <t xml:space="preserve"> C-2025 CIG B79935C0AB _Data ordine : 20250820 _Ordinante : APRITICIELO _Riferimento Operazione : HI00120250820HIMC50189580717 _Riferimento RB : BONSCT202507220532091</t>
  </si>
  <si>
    <t xml:space="preserve">BON.UE CAN.TELEM. _CRO operazione interbancaria : 0306927623597010480960609606IT      _ABI ordinante : 03069 _CAB ordinante : 09606 _Beneficiario : IREN MERCATO SPA _Motivo Pagamento : N. 0 TOT.INTERNI EUR 0,00 N. 1 TOT. BANCHE EUR 32,71 pag fatt 385</t>
  </si>
  <si>
    <t xml:space="preserve">02508522892 _Data ordine : 20250828 _Ordinante : APRITICIELO _Riferimento Operazione : HI00120250828HIMC50199864112 _Riferimento RB : BONSCT202508280737875</t>
  </si>
  <si>
    <t xml:space="preserve">BON.UE CAN.TELEM. _CRO operazione interbancaria : 0125082839732601                    _ABI ordinante : 03069 _CAB ordinante : 09606 _Beneficiario : ANDREA MACCHIA _Motivo Pagamento : N. 1 TOT. INTERNI EUR 896,48 N. 0 TOT. BANCHE EUR 0,00 pag fatt fpr</t>
  </si>
  <si>
    <t xml:space="preserve"> 52 25 cig B5D0520805 _Data ordine : 20250828 _Ordinante : APRITICIELO _Riferimento Operazione : HI00120250828HIMC50199853437 _Riferimento RB : BONSCT202508280738197</t>
  </si>
  <si>
    <t xml:space="preserve">BON.UE CAN.TELEM. _CRO operazione interbancaria : 0125082839746317                    _ABI ordinante : 03069 _CAB ordinante : 09606 _Beneficiario : ANDREA MACCHIA _Motivo Pagamento : N. 1 TOT. INTERNI EUR 1.042,08 N. 0 TOT. BANCHE EUR 0,00 pag fatt 5</t>
  </si>
  <si>
    <t xml:space="preserve">3 25 cig B5D0520805 _Data ordine : 20250828 _Ordinante : APRITICIELO _Riferimento Operazione : HI00120250828HIMC50199868179 _Riferimento RB : BONSCT202508280738339</t>
  </si>
  <si>
    <t xml:space="preserve">BON.UE CAN.TELEM. _CRO operazione interbancaria : 0306927623660407480960609606IT      _ABI ordinante : 03069 _CAB ordinante : 09606 _Beneficiario : GIUFFRIDA DANIELA _Motivo Pagamento : N. 0 TOT. INTERNI EUR 0,00 N. 1 TOT. BANCHE EUR 1.666,00 pag fat</t>
  </si>
  <si>
    <t xml:space="preserve">t 3 cig B5F19C6634 _Data ordine : 20250828 _Ordinante : APRITICIELO _Riferimento Operazione : HI00120250828HIMC50199866186 _Riferimento RB : BONSCT202508280738491</t>
  </si>
  <si>
    <t xml:space="preserve">BON.UE CAN.TELEM. _CRO operazione interbancaria : 0306927623548001480960609606IT      _ABI ordinante : 03069 _CAB ordinante : 09606 _Beneficiario : BBBELL SPA _Motivo Pagamento : N. 0 TOT. INTERNI EUR 0,00 N. 1 TOT. BANCHE EUR 309,06 pag fatt 89979 E</t>
  </si>
  <si>
    <t xml:space="preserve"> cig 9567392DA1 _Data ordine : 20250901 _Ordinante : APRITICIELO _Riferimento Operazione : HI00120250901HIMC50203261913 _Riferimento RB : BONSCT202508280738097</t>
  </si>
  <si>
    <t xml:space="preserve">BON.UE CAN.TELEM. _CRO operazione interbancaria : 0306927738805307480960609606IT      _ABI ordinante : 03069 _CAB ordinante : 09606 _Beneficiario : HS PROGETTI  SRL _Motivo Pagamento : N. 0 TOT.INTERNI EUR 0,00 N. 1 TOT. BANCHE EUR 762,50 pag fatt 24</t>
  </si>
  <si>
    <t xml:space="preserve">5 cig Z1C3DAE1FD _Data ordine : 20250902 _Ordinante : APRITICIELO _Riferimento Operazione : HI00120250902HIMC50206843172 _Riferimento RB : BONSCT202509020651271</t>
  </si>
  <si>
    <t xml:space="preserve">BON.UE CAN.TELEM. _CRO operazione interbancaria : 0125090252787831                    _ABI ordinante : 03069 _CAB ordinante : 09606 _Beneficiario : TRIENT CONSULTING GROUP SRL _Motivo Pagamento : N. 1 TOT. INTERNI EUR 1.273,97 N. 0 TOT. BANCHE EUR 0,</t>
  </si>
  <si>
    <t xml:space="preserve">00 pag fatt fpr 86 25 cig 89924493AB _Data ordine : 20250902 _Ordinante : APRITICIELO _Riferimento Operazione : HI00120250902HIMC50206843067 _Riferimento RB : BONSCT202509020651308</t>
  </si>
  <si>
    <t xml:space="preserve">BON.UE CAN.TELEM. _CRO operazione interbancaria : 0125090252789449                    _ABI ordinante : 03069 _CAB ordinante : 09606 _Beneficiario : LINEA AZZURRA SRL _Motivo Pagamento : N. 1 TOT. INTERNI EUR 3.190,00 N. 0 TOT. BANCHE EUR 0,00 pag fat</t>
  </si>
  <si>
    <t xml:space="preserve">t 2025 FC 754 cig B5D402E3CB _Data ordine : 20250902 _Ordinante : APRITICIELO _Riferimento Operazione : HI00120250902HIMC50206844053 _Riferimento RB : BONSCT202509020651361</t>
  </si>
  <si>
    <t xml:space="preserve">BON.UE CAN.TELEM. _CRO operazione interbancaria : 0306927738920502480960609606IT      _ABI ordinante : 03069 _CAB ordinante : 09606 _Beneficiario : SICURITALIA  SPA _Motivo Pagamento : N. 0 TOT.INTERNI EUR 0,00 N. 1 TOT. BANCHE EUR 93,65 pag fatt 911</t>
  </si>
  <si>
    <t xml:space="preserve">3207544 cig Z1F3A8A8EE _Data ordine : 20250902 _Ordinante : APRITICIELO _Riferimento Operazione : HI00120250902HIMC50206844338 _Riferimento RB : BONSCT202509020651410</t>
  </si>
  <si>
    <t xml:space="preserve">BON.UE CAN.TELEM. _CRO operazione interbancaria : 0306927738904902480960609606IT      _ABI ordinante : 03069 _CAB ordinante : 09606 _Beneficiario : M2 INFORMATICA SRL _Motivo Pagamento : N. 0 TOT. INTERNI EUR 0,00 N. 1 TOT. BANCHE EUR 366,00 pag fatt</t>
  </si>
  <si>
    <t xml:space="preserve"> 29657f cig B1F26D6C98 _Data ordine : 20250902 _Ordinante : APRITICIELO _Riferimento Operazione : HI00120250902HIMC50206844205 _Riferimento RB : BONSCT202509020651304</t>
  </si>
  <si>
    <t xml:space="preserve">BON.UE CAN.TELEM. _CRO operazione interbancaria : 0125090252791605                    _ABI ordinante : 03069 _CAB ordinante : 09606 _Beneficiario : ARTEFATTO SAS _Motivo Pagamento : N. 1 TOT. INTERNI EUR 280,60 N. 0 TOT. BANCHE EUR 0,00 pag fatt 419 </t>
  </si>
  <si>
    <t xml:space="preserve">F cig B6EE07491F _Data ordine : 20250902 _Ordinante : APRITICIELO _Riferimento Operazione : HI00120250902HIMC50206844806 _Riferimento RB : BONSCT202509020651450</t>
  </si>
  <si>
    <t xml:space="preserve">BON.UE CAN.TELEM. _CRO operazione interbancaria : 0125090252793815                    _ABI ordinante : 03069 _CAB ordinante : 09606 _Beneficiario : TRIENT CONSULTING GROUP SRL _Motivo Pagamento : N. 1 TOT. INTERNI EUR 1.904,96 N. 0 TOT. BANCHE EUR 0,</t>
  </si>
  <si>
    <t xml:space="preserve">00 pag fatt fpr 87 25 cig B6FCD499C1 _Data ordine : 20250902 _Ordinante : APRITICIELO _Riferimento Operazione : HI00120250902HIMC50206846105 _Riferimento RB : BONSCT202509020651277</t>
  </si>
  <si>
    <t xml:space="preserve">BON.UE CAN.TELEM. _CRO operazione interbancaria : 0306927739073612480960609606IT      _ABI ordinante : 03069 _CAB ordinante : 09606 _Beneficiario : EDT SRL _Motivo Pagamento : N. 0 TOT. INTERNIEUR 0,00 N. 1 TOT. BANCHE EUR 434,50 pag fatt 903 cig B6E</t>
  </si>
  <si>
    <t xml:space="preserve">DE504E7 _Data ordine : 20250902 _Ordinante : APRITICIELO _Riferimento Operazione : HI00120250902HIMC50206846161 _Riferimento RB : BONSCT202509020651316</t>
  </si>
  <si>
    <t xml:space="preserve">BON.UE CAN.TELEM. _CRO operazione interbancaria : 0306928469552005480960609606IT      _ABI ordinante : 03069 _CAB ordinante : 09606 _Beneficiario : ASCOT ASCENSORI SRL _Motivo Pagamento : N. 0 TOT. INTERNI EUR 0,00 N. 1 TOT. BANCHE EUR 390,00 pag fat</t>
  </si>
  <si>
    <t xml:space="preserve">t 015075 25 cig B502F22844 _Data ordine : 20250905 _Ordinante : APRITICIELO _Riferimento Operazione : HI00120250905HIMC50212574435 _Riferimento RB : BONSCT202509040999738</t>
  </si>
  <si>
    <t xml:space="preserve">BON.UE CAN.TELEM. _CRO operazione interbancaria : 0306929385596008480960609606IT      _ABI ordinante : 03069 _CAB ordinante : 09606 _Beneficiario : PATCHANKA SCS _Motivo Pagamento : N. 0 TOT. INTERNI EUR 0,00 N. 1 TOT. BANCHE EUR 3.400,00 pag fatt 17</t>
  </si>
  <si>
    <t xml:space="preserve">7 P cig B33BE07956 _Data ordine : 20250908 _Ordinante : APRITICIELO _Riferimento Operazione : HI00120250908HIMC50215741125 _Riferimento RB : BONSCT202509080792192</t>
  </si>
  <si>
    <t xml:space="preserve">BON.UE CAN.TELEM. _CRO operazione interbancaria : 0306929386209002480960609606IT      _ABI ordinante : 03069 _CAB ordinante : 09606 _Beneficiario : PATCHANKA SCS _Motivo Pagamento : N. 0 TOT. INTERNI EUR 0,00 N. 1 TOT. BANCHE EUR 3.400,00 pag fatt 27</t>
  </si>
  <si>
    <t xml:space="preserve">2 P cig B33BE07956 _Data ordine : 20250908 _Ordinante : APRITICIELO _Riferimento Operazione : HI00120250908HIMC50215741625 _Riferimento RB : BONSCT202509080792196</t>
  </si>
  <si>
    <t xml:space="preserve">BON.UE CAN.TELEM. _CRO operazione interbancaria : 0306929386458009480960609606IT      _ABI ordinante : 03069 _CAB ordinante : 09606 _Beneficiario : PATCHANKA SCS _Motivo Pagamento : N. 0 TOT. INTERNI EUR 0,00 N. 1 TOT. BANCHE EUR 3.400,00 pag fatt 22</t>
  </si>
  <si>
    <t xml:space="preserve">6 P cig B33BE07956 _Data ordine : 20250908 _Ordinante : APRITICIELO _Riferimento Operazione : HI00120250908HIMC50215741773 _Riferimento RB : BONSCT202509080792198</t>
  </si>
  <si>
    <t xml:space="preserve">BON.UE CAN.TELEM. _CRO operazione interbancaria : 0306928469494010480960609606IT      _ABI ordinante : 03069 _CAB ordinante : 09606 _Beneficiario : NOVA AEG SPA _Motivo Pagamento : N. 0 TOT. INTERNI EUR 0,00 N. 1 TOT. BANCHE EUR 4.503,98 pag fatt 525</t>
  </si>
  <si>
    <t xml:space="preserve">0322581 cig B47CA48E6D _Data ordine : 20250910 _Ordinante : APRITICIELO _Riferimento Operazione : HI00120250910HIMC50219825437 _Riferimento RB : BONSCT202509040999729</t>
  </si>
  <si>
    <t xml:space="preserve">BON.UE CAN.TELEM. _CRO operazione interbancaria : 0306926518462807480960609606IT      _ABI ordinante : 03069 _CAB ordinante : 09606 _Beneficiario : SASSI EDITORE SRL _Motivo Pagamento : N. 0 TOT. INTERNI EUR 0,00 N. 1 TOT. BANCHE EUR 96,85 pag fatt 2</t>
  </si>
  <si>
    <t xml:space="preserve">691 cig B6EDCF45B9 _Data ordine : 20250930 _Ordinante : APRITICIELO _Riferimento Operazione : HI00120250930HIMC50252923209 _Riferimento RB : BONSCT202509300510175</t>
  </si>
  <si>
    <t xml:space="preserve">BON.UE CAN.TELEM. _CRO operazione interbancaria : 0306926518399902480960609606IT      _ABI ordinante : 03069 _CAB ordinante : 09606 _Beneficiario : ELITE SECURITY E INTELLIGENCEMANAGEMENT SRL _Motivo Pagamento : N. 0 TOT. INTERNI EUR 0,00 N. 1 TOT. B</t>
  </si>
  <si>
    <t xml:space="preserve">ANCHE EUR 2.468,22 pag fatt 90 cig B5E82A8183 _Data ordine : 20250930 _Ordinante : APRITICIELO _Riferimento Operazione : HI00120250930HIMC50252922466 _Riferimento RB : BONSCT202509300510019</t>
  </si>
  <si>
    <t xml:space="preserve">BON.UE CAN.TELEM. _CRO operazione interbancaria : 0125093019095793                    _ABI ordinante : 03069 _CAB ordinante : 09606 _Beneficiario : VASTALLA SRL _Motivo Pagamento : N. 1 TOT. INTERNI EUR 2.867,00 N. 0 TOT. BANCHE EUR 0,00 pag fatt VF2</t>
  </si>
  <si>
    <t xml:space="preserve">515 cig B5A85A4FE5 _Data ordine : 20250930 _Ordinante : APRITICIELO _Riferimento Operazione : HI00120250930HIMC50252922906 _Riferimento RB : BONSCT202509300509958</t>
  </si>
  <si>
    <t xml:space="preserve">BON.UE CAN.TELEM. _CRO operazione interbancaria : 0306926518496405480960609606IT      _ABI ordinante : 03069 _CAB ordinante : 09606 _Beneficiario : MONDOFFICE SRL _Motivo Pagamento : N. 0 TOT. INTERNI EUR 0,00 N. 1 TOT. BANCHE EUR 125,76 pag fatt SI-</t>
  </si>
  <si>
    <t xml:space="preserve">0665123 cig B808329095 _Data ordine : 20250930 _Ordinante : APRITICIELO _Riferimento Operazione : HI00120250930HIMC50252923379 _Riferimento RB : BONSCT202509300510193</t>
  </si>
  <si>
    <t xml:space="preserve">BON.UE CAN.TELEM. _CRO operazione interbancaria : 0306926518788211480960609606IT      _ABI ordinante : 03069 _CAB ordinante : 09606 _Beneficiario : SASSI EDITORE SRL _Motivo Pagamento : N. 0 TOT. INTERNI EUR 0,00 N. 1 TOT. BANCHE EUR 892,35 pag fatt </t>
  </si>
  <si>
    <t xml:space="preserve">1853 cig B6EDCF45B9 _Data ordine : 20250930 _Ordinante : APRITICIELO _Riferimento Operazione : HI00120250930HIMC50252925466 _Riferimento RB : BONSCT202509300509979</t>
  </si>
  <si>
    <t xml:space="preserve">BON.UE CAN.TELEM. _CRO operazione interbancaria : 0306926518523604480960609606IT      _ABI ordinante : 03069 _CAB ordinante : 09606 _Beneficiario : IREN MERCATO SPA _Motivo Pagamento : N. 0 TOT.INTERNI EUR 0,00 N. 1 TOT. BANCHE EUR 53,22 pag fatt 385</t>
  </si>
  <si>
    <t xml:space="preserve">02509771512 _Data ordine : 20250930 _Ordinante : APRITICIELO _Riferimento Operazione : HI00120250930HIMC50252923662 _Riferimento RB : BONSCT202509300510076</t>
  </si>
  <si>
    <t xml:space="preserve">BON.UE CAN.TELEM. _CRO operazione interbancaria : 0306926518539911480960609606IT      _ABI ordinante : 03069 _CAB ordinante : 09606 _Beneficiario : ELITE SECURITY E INTELLIGENCEMANAGEMENT SRL _Motivo Pagamento : N. 0 TOT. INTERNI EUR 0,00 N. 1 TOT. B</t>
  </si>
  <si>
    <t xml:space="preserve">ANCHE EUR 3.211,65 pag fatt 102 cig B5E82A8183 _Data ordine : 20250930 _Ordinante : APRITICIELO _Riferimento Operazione : HI00120250930HIMC50252923707 _Riferimento RB : BONSCT202509300509918</t>
  </si>
  <si>
    <t xml:space="preserve">BON.UE CAN.TELEM. _CRO operazione interbancaria : 0125093019102976                    _ABI ordinante : 03069 _CAB ordinante : 09606 _Beneficiario : STAMPERIA ARTISTICA NAZIONALESPA _Motivo Pagamento : N. 1 TOT. INTERNI EUR 2.135,00 N. 0 TOT. BANCHE E</t>
  </si>
  <si>
    <t xml:space="preserve">UR 0,00 pag fatt 1232 cig B80859610C _Data ordine : 20250930 _Ordinante : APRITICIELO _Riferimento Operazione : HI00120250930HIMC50252926234 _Riferimento RB : BONSCT202509300510009</t>
  </si>
  <si>
    <t xml:space="preserve">BON.UE CAN.TELEM. _CRO operazione interbancaria : 0125093019100800                    _ABI ordinante : 03069 _CAB ordinante : 09606 _Beneficiario : ARTEFATTO SAS _Motivo Pagamento : N. 1 TOT. INTERNI EUR 906,95 N. 0 TOT. BANCHE EUR 0,00 pag fatt 540 </t>
  </si>
  <si>
    <t xml:space="preserve">f cig B6EE07491F _Data ordine : 20250930 _Ordinante : APRITICIELO _Riferimento Operazione : HI00120250930HIMC50252925051 _Riferimento RB : BONSCT202509300510052</t>
  </si>
  <si>
    <t xml:space="preserve">BON.UE CAN.TELEM. _CRO operazione interbancaria : 0125093019100656                    _ABI ordinante : 03069 _CAB ordinante : 09606 _Beneficiario : VASTALLA SRL _Motivo Pagamento : N. 1 TOT. INTERNI EUR 1.342,00 N. 0 TOT. BANCHE EUR 0,00 pag fatt VF2</t>
  </si>
  <si>
    <t xml:space="preserve">517 cig B5A85A4FE5 _Data ordine : 20250930 _Ordinante : APRITICIELO _Riferimento Operazione : HI00120250930HIMC50252924874 _Riferimento RB : BONSCT202509300509973</t>
  </si>
  <si>
    <t xml:space="preserve">TOTALI</t>
  </si>
  <si>
    <t xml:space="preserve">indicatore trimestrale di tempestività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</si>
</sst>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#,##0.00;\-#,##0.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  <charset val="1"/>
    </font>
    <font>
      <b val="true"/>
      <sz val="10"/>
      <name val="Arial"/>
      <family val="2"/>
      <charset val="1"/>
    </font>
    <font>
      <sz val="10"/>
      <name val="Arial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6" activeCellId="0" sqref="G6"/>
    </sheetView>
  </sheetViews>
  <sheetFormatPr defaultColWidth="8.6796875" defaultRowHeight="15" customHeight="true" zeroHeight="false" outlineLevelRow="0" outlineLevelCol="0"/>
  <cols>
    <col collapsed="false" customWidth="true" hidden="false" outlineLevel="0" max="1" min="1" style="1" width="22.4"/>
    <col collapsed="false" customWidth="true" hidden="false" outlineLevel="0" max="2" min="2" style="2" width="15.58"/>
    <col collapsed="false" customWidth="true" hidden="false" outlineLevel="0" max="3" min="3" style="2" width="11.82"/>
    <col collapsed="false" customWidth="true" hidden="false" outlineLevel="0" max="4" min="4" style="2" width="19.53"/>
    <col collapsed="false" customWidth="true" hidden="false" outlineLevel="0" max="6" min="5" style="2" width="40.12"/>
    <col collapsed="false" customWidth="true" hidden="false" outlineLevel="0" max="7" min="7" style="2" width="25.32"/>
    <col collapsed="false" customWidth="true" hidden="false" outlineLevel="0" max="8" min="8" style="2" width="15.3"/>
    <col collapsed="false" customWidth="true" hidden="false" outlineLevel="0" max="9" min="9" style="0" width="13.63"/>
    <col collapsed="false" customWidth="true" hidden="false" outlineLevel="0" max="16384" min="16316" style="2" width="11.53"/>
  </cols>
  <sheetData>
    <row r="1" s="5" customFormat="true" ht="15" hidden="false" customHeight="false" outlineLevel="0" collapsed="false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  <c r="H1" s="5" t="s">
        <v>7</v>
      </c>
      <c r="I1" s="6" t="s">
        <v>8</v>
      </c>
    </row>
    <row r="2" customFormat="false" ht="79.85" hidden="false" customHeight="false" outlineLevel="0" collapsed="false">
      <c r="A2" s="1" t="n">
        <v>45840</v>
      </c>
      <c r="B2" s="7" t="n">
        <v>1068.8</v>
      </c>
      <c r="C2" s="8" t="s">
        <v>9</v>
      </c>
      <c r="D2" s="8" t="s">
        <v>10</v>
      </c>
      <c r="E2" s="9" t="s">
        <v>11</v>
      </c>
      <c r="F2" s="9" t="s">
        <v>12</v>
      </c>
      <c r="G2" s="1" t="n">
        <v>45838</v>
      </c>
      <c r="H2" s="2" t="n">
        <f aca="false">G2-A2</f>
        <v>-2</v>
      </c>
      <c r="I2" s="0" t="n">
        <f aca="false">H2*B2</f>
        <v>-2137.6</v>
      </c>
    </row>
    <row r="3" customFormat="false" ht="79.85" hidden="false" customHeight="false" outlineLevel="0" collapsed="false">
      <c r="A3" s="1" t="n">
        <v>45840</v>
      </c>
      <c r="B3" s="7" t="n">
        <v>309.06</v>
      </c>
      <c r="C3" s="8" t="s">
        <v>9</v>
      </c>
      <c r="D3" s="8" t="s">
        <v>10</v>
      </c>
      <c r="E3" s="9" t="s">
        <v>13</v>
      </c>
      <c r="F3" s="9" t="s">
        <v>14</v>
      </c>
      <c r="G3" s="1" t="n">
        <v>45839</v>
      </c>
      <c r="H3" s="2" t="n">
        <f aca="false">G3-A3</f>
        <v>-1</v>
      </c>
      <c r="I3" s="0" t="n">
        <f aca="false">H3*B3</f>
        <v>-309.06</v>
      </c>
    </row>
    <row r="4" customFormat="false" ht="79.85" hidden="false" customHeight="false" outlineLevel="0" collapsed="false">
      <c r="A4" s="1" t="n">
        <v>45840</v>
      </c>
      <c r="B4" s="7" t="n">
        <v>244</v>
      </c>
      <c r="C4" s="8" t="s">
        <v>9</v>
      </c>
      <c r="D4" s="8" t="s">
        <v>10</v>
      </c>
      <c r="E4" s="9" t="s">
        <v>15</v>
      </c>
      <c r="F4" s="9" t="s">
        <v>16</v>
      </c>
      <c r="G4" s="1" t="n">
        <v>45820</v>
      </c>
      <c r="H4" s="2" t="n">
        <f aca="false">G4-A4</f>
        <v>-20</v>
      </c>
      <c r="I4" s="0" t="n">
        <f aca="false">H4*B4</f>
        <v>-4880</v>
      </c>
    </row>
    <row r="5" customFormat="false" ht="79.85" hidden="false" customHeight="false" outlineLevel="0" collapsed="false">
      <c r="A5" s="1" t="n">
        <v>45840</v>
      </c>
      <c r="B5" s="7" t="n">
        <v>1870.4</v>
      </c>
      <c r="C5" s="8" t="s">
        <v>9</v>
      </c>
      <c r="D5" s="8" t="s">
        <v>10</v>
      </c>
      <c r="E5" s="9" t="s">
        <v>17</v>
      </c>
      <c r="F5" s="9" t="s">
        <v>18</v>
      </c>
      <c r="G5" s="1" t="n">
        <v>45838</v>
      </c>
      <c r="H5" s="2" t="n">
        <f aca="false">G5-A5</f>
        <v>-2</v>
      </c>
      <c r="I5" s="0" t="n">
        <f aca="false">H5*B5</f>
        <v>-3740.8</v>
      </c>
    </row>
    <row r="6" customFormat="false" ht="79.85" hidden="false" customHeight="false" outlineLevel="0" collapsed="false">
      <c r="A6" s="1" t="n">
        <v>45841</v>
      </c>
      <c r="B6" s="7" t="n">
        <v>536.8</v>
      </c>
      <c r="C6" s="8" t="s">
        <v>9</v>
      </c>
      <c r="D6" s="8" t="s">
        <v>10</v>
      </c>
      <c r="E6" s="9" t="s">
        <v>19</v>
      </c>
      <c r="F6" s="9" t="s">
        <v>20</v>
      </c>
      <c r="G6" s="1" t="n">
        <v>45833</v>
      </c>
      <c r="H6" s="2" t="n">
        <f aca="false">G6-A6</f>
        <v>-8</v>
      </c>
      <c r="I6" s="0" t="n">
        <f aca="false">H6*B6</f>
        <v>-4294.4</v>
      </c>
    </row>
    <row r="7" customFormat="false" ht="79.85" hidden="false" customHeight="false" outlineLevel="0" collapsed="false">
      <c r="A7" s="1" t="n">
        <v>45841</v>
      </c>
      <c r="B7" s="7" t="n">
        <v>128.1</v>
      </c>
      <c r="C7" s="8" t="s">
        <v>9</v>
      </c>
      <c r="D7" s="8" t="s">
        <v>10</v>
      </c>
      <c r="E7" s="9" t="s">
        <v>21</v>
      </c>
      <c r="F7" s="9" t="s">
        <v>22</v>
      </c>
      <c r="G7" s="1" t="n">
        <v>45843</v>
      </c>
      <c r="H7" s="2" t="n">
        <f aca="false">G7-A7</f>
        <v>2</v>
      </c>
      <c r="I7" s="0" t="n">
        <f aca="false">H7*B7</f>
        <v>256.2</v>
      </c>
    </row>
    <row r="8" customFormat="false" ht="79.85" hidden="false" customHeight="false" outlineLevel="0" collapsed="false">
      <c r="A8" s="1" t="n">
        <v>45842</v>
      </c>
      <c r="B8" s="7" t="n">
        <v>4498.81</v>
      </c>
      <c r="C8" s="8" t="s">
        <v>9</v>
      </c>
      <c r="D8" s="8" t="s">
        <v>10</v>
      </c>
      <c r="E8" s="9" t="s">
        <v>23</v>
      </c>
      <c r="F8" s="9" t="s">
        <v>24</v>
      </c>
      <c r="G8" s="1" t="n">
        <v>45843</v>
      </c>
      <c r="H8" s="2" t="n">
        <f aca="false">G8-A8</f>
        <v>1</v>
      </c>
      <c r="I8" s="0" t="n">
        <f aca="false">H8*B8</f>
        <v>4498.81</v>
      </c>
    </row>
    <row r="9" customFormat="false" ht="68.65" hidden="false" customHeight="false" outlineLevel="0" collapsed="false">
      <c r="A9" s="1" t="n">
        <v>45845</v>
      </c>
      <c r="B9" s="7" t="n">
        <v>5596.8</v>
      </c>
      <c r="C9" s="8" t="s">
        <v>9</v>
      </c>
      <c r="D9" s="8" t="s">
        <v>10</v>
      </c>
      <c r="E9" s="9" t="s">
        <v>25</v>
      </c>
      <c r="F9" s="9" t="s">
        <v>26</v>
      </c>
      <c r="G9" s="1" t="n">
        <v>45838</v>
      </c>
      <c r="H9" s="2" t="n">
        <f aca="false">G9-A9</f>
        <v>-7</v>
      </c>
      <c r="I9" s="0" t="n">
        <f aca="false">H9*B9</f>
        <v>-39177.6</v>
      </c>
    </row>
    <row r="10" customFormat="false" ht="68.65" hidden="false" customHeight="false" outlineLevel="0" collapsed="false">
      <c r="A10" s="1" t="n">
        <v>45849</v>
      </c>
      <c r="B10" s="7" t="n">
        <v>10402</v>
      </c>
      <c r="C10" s="8" t="s">
        <v>9</v>
      </c>
      <c r="D10" s="8" t="s">
        <v>10</v>
      </c>
      <c r="E10" s="9" t="s">
        <v>27</v>
      </c>
      <c r="F10" s="9" t="s">
        <v>28</v>
      </c>
      <c r="G10" s="1" t="n">
        <v>45851</v>
      </c>
      <c r="H10" s="2" t="n">
        <f aca="false">G10-A10</f>
        <v>2</v>
      </c>
      <c r="I10" s="0" t="n">
        <f aca="false">H10*B10</f>
        <v>20804</v>
      </c>
    </row>
    <row r="11" customFormat="false" ht="79.85" hidden="false" customHeight="false" outlineLevel="0" collapsed="false">
      <c r="A11" s="1" t="n">
        <v>45849</v>
      </c>
      <c r="B11" s="7" t="n">
        <v>430.49</v>
      </c>
      <c r="C11" s="8" t="s">
        <v>9</v>
      </c>
      <c r="D11" s="8" t="s">
        <v>10</v>
      </c>
      <c r="E11" s="9" t="s">
        <v>29</v>
      </c>
      <c r="F11" s="9" t="s">
        <v>30</v>
      </c>
      <c r="G11" s="1" t="n">
        <v>45849</v>
      </c>
      <c r="H11" s="2" t="n">
        <f aca="false">G11-A11</f>
        <v>0</v>
      </c>
      <c r="I11" s="0" t="n">
        <f aca="false">H11*B11</f>
        <v>0</v>
      </c>
    </row>
    <row r="12" customFormat="false" ht="79.85" hidden="false" customHeight="false" outlineLevel="0" collapsed="false">
      <c r="A12" s="10" t="n">
        <v>45852</v>
      </c>
      <c r="B12" s="7" t="n">
        <v>122</v>
      </c>
      <c r="C12" s="8" t="s">
        <v>9</v>
      </c>
      <c r="D12" s="8" t="s">
        <v>10</v>
      </c>
      <c r="E12" s="9" t="s">
        <v>31</v>
      </c>
      <c r="F12" s="9" t="s">
        <v>32</v>
      </c>
      <c r="G12" s="1" t="n">
        <v>45849</v>
      </c>
      <c r="H12" s="2" t="n">
        <f aca="false">G12-A12</f>
        <v>-3</v>
      </c>
      <c r="I12" s="0" t="n">
        <f aca="false">H12*B12</f>
        <v>-366</v>
      </c>
    </row>
    <row r="13" customFormat="false" ht="79.85" hidden="false" customHeight="false" outlineLevel="0" collapsed="false">
      <c r="A13" s="10" t="n">
        <v>45852</v>
      </c>
      <c r="B13" s="7" t="n">
        <v>2331.02</v>
      </c>
      <c r="C13" s="8" t="s">
        <v>9</v>
      </c>
      <c r="D13" s="8" t="s">
        <v>10</v>
      </c>
      <c r="E13" s="9" t="s">
        <v>33</v>
      </c>
      <c r="F13" s="9" t="s">
        <v>34</v>
      </c>
      <c r="G13" s="1" t="n">
        <v>45852</v>
      </c>
      <c r="H13" s="2" t="n">
        <f aca="false">G13-A13</f>
        <v>0</v>
      </c>
      <c r="I13" s="0" t="n">
        <f aca="false">H13*B13</f>
        <v>0</v>
      </c>
    </row>
    <row r="14" customFormat="false" ht="79.85" hidden="false" customHeight="false" outlineLevel="0" collapsed="false">
      <c r="A14" s="10" t="n">
        <v>45854</v>
      </c>
      <c r="B14" s="7" t="n">
        <v>1464</v>
      </c>
      <c r="C14" s="8" t="s">
        <v>9</v>
      </c>
      <c r="D14" s="8" t="s">
        <v>10</v>
      </c>
      <c r="E14" s="9" t="s">
        <v>35</v>
      </c>
      <c r="F14" s="9" t="s">
        <v>36</v>
      </c>
      <c r="G14" s="1" t="n">
        <v>45854</v>
      </c>
      <c r="H14" s="2" t="n">
        <f aca="false">G14-A14</f>
        <v>0</v>
      </c>
      <c r="I14" s="0" t="n">
        <f aca="false">H14*B14</f>
        <v>0</v>
      </c>
    </row>
    <row r="15" customFormat="false" ht="79.85" hidden="false" customHeight="false" outlineLevel="0" collapsed="false">
      <c r="A15" s="10" t="n">
        <v>45856</v>
      </c>
      <c r="B15" s="7" t="n">
        <v>2440</v>
      </c>
      <c r="C15" s="8" t="s">
        <v>9</v>
      </c>
      <c r="D15" s="8" t="s">
        <v>10</v>
      </c>
      <c r="E15" s="9" t="s">
        <v>37</v>
      </c>
      <c r="F15" s="9" t="s">
        <v>38</v>
      </c>
      <c r="G15" s="1" t="n">
        <v>45848</v>
      </c>
      <c r="H15" s="2" t="n">
        <f aca="false">G15-A15</f>
        <v>-8</v>
      </c>
      <c r="I15" s="0" t="n">
        <f aca="false">H15*B15</f>
        <v>-19520</v>
      </c>
    </row>
    <row r="16" customFormat="false" ht="68.65" hidden="false" customHeight="false" outlineLevel="0" collapsed="false">
      <c r="A16" s="10" t="n">
        <v>45130</v>
      </c>
      <c r="B16" s="7" t="n">
        <v>2013</v>
      </c>
      <c r="C16" s="8" t="s">
        <v>9</v>
      </c>
      <c r="D16" s="8" t="s">
        <v>10</v>
      </c>
      <c r="E16" s="9" t="s">
        <v>39</v>
      </c>
      <c r="F16" s="9" t="s">
        <v>40</v>
      </c>
      <c r="G16" s="1" t="n">
        <v>45869</v>
      </c>
      <c r="H16" s="2" t="n">
        <f aca="false">G16-A16</f>
        <v>739</v>
      </c>
      <c r="I16" s="0" t="n">
        <f aca="false">H16*B16</f>
        <v>1487607</v>
      </c>
    </row>
    <row r="17" customFormat="false" ht="68.65" hidden="false" customHeight="false" outlineLevel="0" collapsed="false">
      <c r="A17" s="10" t="n">
        <v>45861</v>
      </c>
      <c r="B17" s="7" t="n">
        <v>361.03</v>
      </c>
      <c r="C17" s="8" t="s">
        <v>9</v>
      </c>
      <c r="D17" s="8" t="s">
        <v>10</v>
      </c>
      <c r="E17" s="9" t="s">
        <v>41</v>
      </c>
      <c r="F17" s="9" t="s">
        <v>42</v>
      </c>
      <c r="G17" s="1" t="n">
        <v>45869</v>
      </c>
      <c r="H17" s="2" t="n">
        <f aca="false">G17-A17</f>
        <v>8</v>
      </c>
      <c r="I17" s="0" t="n">
        <f aca="false">H17*B17</f>
        <v>2888.24</v>
      </c>
    </row>
    <row r="18" customFormat="false" ht="91" hidden="false" customHeight="false" outlineLevel="0" collapsed="false">
      <c r="A18" s="10" t="n">
        <v>45861</v>
      </c>
      <c r="B18" s="7" t="n">
        <v>696</v>
      </c>
      <c r="C18" s="8" t="s">
        <v>9</v>
      </c>
      <c r="D18" s="8" t="s">
        <v>10</v>
      </c>
      <c r="E18" s="9" t="s">
        <v>43</v>
      </c>
      <c r="F18" s="9" t="s">
        <v>44</v>
      </c>
      <c r="G18" s="1" t="n">
        <v>45859</v>
      </c>
      <c r="H18" s="2" t="n">
        <f aca="false">G18-A18</f>
        <v>-2</v>
      </c>
      <c r="I18" s="0" t="n">
        <f aca="false">H18*B18</f>
        <v>-1392</v>
      </c>
    </row>
    <row r="19" customFormat="false" ht="68.65" hidden="false" customHeight="false" outlineLevel="0" collapsed="false">
      <c r="A19" s="10" t="n">
        <v>45861</v>
      </c>
      <c r="B19" s="7" t="n">
        <v>148.5</v>
      </c>
      <c r="C19" s="8" t="s">
        <v>9</v>
      </c>
      <c r="D19" s="8" t="s">
        <v>10</v>
      </c>
      <c r="E19" s="9" t="s">
        <v>45</v>
      </c>
      <c r="F19" s="9" t="s">
        <v>46</v>
      </c>
      <c r="G19" s="1" t="n">
        <v>45861</v>
      </c>
      <c r="H19" s="2" t="n">
        <f aca="false">G19-A19</f>
        <v>0</v>
      </c>
      <c r="I19" s="0" t="n">
        <f aca="false">H19*B19</f>
        <v>0</v>
      </c>
    </row>
    <row r="20" customFormat="false" ht="91" hidden="false" customHeight="false" outlineLevel="0" collapsed="false">
      <c r="A20" s="10" t="n">
        <v>45863</v>
      </c>
      <c r="B20" s="7" t="n">
        <v>1832.99</v>
      </c>
      <c r="C20" s="8" t="s">
        <v>9</v>
      </c>
      <c r="D20" s="8" t="s">
        <v>10</v>
      </c>
      <c r="E20" s="9" t="s">
        <v>47</v>
      </c>
      <c r="F20" s="9" t="s">
        <v>48</v>
      </c>
      <c r="G20" s="1" t="n">
        <v>45869</v>
      </c>
      <c r="H20" s="2" t="n">
        <f aca="false">G20-A20</f>
        <v>6</v>
      </c>
      <c r="I20" s="0" t="n">
        <f aca="false">H20*B20</f>
        <v>10997.94</v>
      </c>
    </row>
    <row r="21" customFormat="false" ht="79.85" hidden="false" customHeight="false" outlineLevel="0" collapsed="false">
      <c r="A21" s="10" t="n">
        <v>45863</v>
      </c>
      <c r="B21" s="7" t="n">
        <v>308</v>
      </c>
      <c r="C21" s="8" t="s">
        <v>9</v>
      </c>
      <c r="D21" s="8" t="s">
        <v>10</v>
      </c>
      <c r="E21" s="9" t="s">
        <v>49</v>
      </c>
      <c r="F21" s="9" t="s">
        <v>50</v>
      </c>
      <c r="G21" s="1" t="n">
        <v>45869</v>
      </c>
      <c r="H21" s="2" t="n">
        <f aca="false">G21-A21</f>
        <v>6</v>
      </c>
      <c r="I21" s="0" t="n">
        <f aca="false">H21*B21</f>
        <v>1848</v>
      </c>
    </row>
    <row r="22" customFormat="false" ht="79.85" hidden="false" customHeight="false" outlineLevel="0" collapsed="false">
      <c r="A22" s="10" t="n">
        <v>45866</v>
      </c>
      <c r="B22" s="7" t="n">
        <v>4880</v>
      </c>
      <c r="C22" s="8" t="s">
        <v>9</v>
      </c>
      <c r="D22" s="8" t="s">
        <v>10</v>
      </c>
      <c r="E22" s="9" t="s">
        <v>51</v>
      </c>
      <c r="F22" s="9" t="s">
        <v>52</v>
      </c>
      <c r="G22" s="1" t="n">
        <v>45837</v>
      </c>
      <c r="H22" s="2" t="n">
        <f aca="false">G22-A22</f>
        <v>-29</v>
      </c>
      <c r="I22" s="0" t="n">
        <f aca="false">H22*B22</f>
        <v>-141520</v>
      </c>
    </row>
    <row r="23" customFormat="false" ht="79.85" hidden="false" customHeight="false" outlineLevel="0" collapsed="false">
      <c r="A23" s="10" t="n">
        <v>45868</v>
      </c>
      <c r="B23" s="7" t="n">
        <v>274.5</v>
      </c>
      <c r="C23" s="8" t="s">
        <v>9</v>
      </c>
      <c r="D23" s="8" t="s">
        <v>10</v>
      </c>
      <c r="E23" s="9" t="s">
        <v>53</v>
      </c>
      <c r="F23" s="9" t="s">
        <v>54</v>
      </c>
      <c r="G23" s="1" t="n">
        <v>45868</v>
      </c>
      <c r="H23" s="2" t="n">
        <f aca="false">G23-A23</f>
        <v>0</v>
      </c>
      <c r="I23" s="0" t="n">
        <f aca="false">H23*B23</f>
        <v>0</v>
      </c>
    </row>
    <row r="24" customFormat="false" ht="79.85" hidden="false" customHeight="false" outlineLevel="0" collapsed="false">
      <c r="A24" s="10" t="n">
        <v>45869</v>
      </c>
      <c r="B24" s="7" t="n">
        <v>93.65</v>
      </c>
      <c r="C24" s="8" t="s">
        <v>9</v>
      </c>
      <c r="D24" s="8" t="s">
        <v>10</v>
      </c>
      <c r="E24" s="9" t="s">
        <v>55</v>
      </c>
      <c r="F24" s="9" t="s">
        <v>56</v>
      </c>
      <c r="G24" s="1" t="n">
        <v>45869</v>
      </c>
      <c r="H24" s="2" t="n">
        <f aca="false">G24-A24</f>
        <v>0</v>
      </c>
      <c r="I24" s="0" t="n">
        <f aca="false">H24*B24</f>
        <v>0</v>
      </c>
    </row>
    <row r="25" customFormat="false" ht="79.85" hidden="false" customHeight="false" outlineLevel="0" collapsed="false">
      <c r="A25" s="10" t="n">
        <v>45869</v>
      </c>
      <c r="B25" s="7" t="n">
        <v>1117.98</v>
      </c>
      <c r="C25" s="8" t="s">
        <v>9</v>
      </c>
      <c r="D25" s="8" t="s">
        <v>10</v>
      </c>
      <c r="E25" s="9" t="s">
        <v>57</v>
      </c>
      <c r="F25" s="9" t="s">
        <v>58</v>
      </c>
      <c r="G25" s="1" t="n">
        <v>45869</v>
      </c>
      <c r="H25" s="2" t="n">
        <f aca="false">G25-A25</f>
        <v>0</v>
      </c>
      <c r="I25" s="0" t="n">
        <f aca="false">H25*B25</f>
        <v>0</v>
      </c>
    </row>
    <row r="26" customFormat="false" ht="68.65" hidden="false" customHeight="false" outlineLevel="0" collapsed="false">
      <c r="A26" s="10" t="n">
        <v>45869</v>
      </c>
      <c r="B26" s="7" t="n">
        <v>920.98</v>
      </c>
      <c r="C26" s="8" t="s">
        <v>9</v>
      </c>
      <c r="D26" s="8" t="s">
        <v>10</v>
      </c>
      <c r="E26" s="9" t="s">
        <v>59</v>
      </c>
      <c r="F26" s="9" t="s">
        <v>60</v>
      </c>
      <c r="G26" s="1" t="n">
        <v>45869</v>
      </c>
      <c r="H26" s="2" t="n">
        <f aca="false">G26-A26</f>
        <v>0</v>
      </c>
      <c r="I26" s="0" t="n">
        <f aca="false">H26*B26</f>
        <v>0</v>
      </c>
    </row>
    <row r="27" customFormat="false" ht="68.65" hidden="false" customHeight="false" outlineLevel="0" collapsed="false">
      <c r="A27" s="10" t="n">
        <v>45869</v>
      </c>
      <c r="B27" s="7" t="n">
        <v>2725.6</v>
      </c>
      <c r="C27" s="8" t="s">
        <v>9</v>
      </c>
      <c r="D27" s="8" t="s">
        <v>10</v>
      </c>
      <c r="E27" s="9" t="s">
        <v>61</v>
      </c>
      <c r="F27" s="9" t="s">
        <v>62</v>
      </c>
      <c r="G27" s="1" t="n">
        <v>45869</v>
      </c>
      <c r="H27" s="2" t="n">
        <f aca="false">G27-A27</f>
        <v>0</v>
      </c>
      <c r="I27" s="0" t="n">
        <f aca="false">H27*B27</f>
        <v>0</v>
      </c>
    </row>
    <row r="28" customFormat="false" ht="91" hidden="false" customHeight="false" outlineLevel="0" collapsed="false">
      <c r="A28" s="10" t="n">
        <v>45869</v>
      </c>
      <c r="B28" s="7" t="n">
        <v>3158.13</v>
      </c>
      <c r="C28" s="8" t="s">
        <v>9</v>
      </c>
      <c r="D28" s="8" t="s">
        <v>10</v>
      </c>
      <c r="E28" s="9" t="s">
        <v>63</v>
      </c>
      <c r="F28" s="9" t="s">
        <v>64</v>
      </c>
      <c r="G28" s="1" t="n">
        <v>45869</v>
      </c>
      <c r="H28" s="2" t="n">
        <f aca="false">G28-A28</f>
        <v>0</v>
      </c>
      <c r="I28" s="0" t="n">
        <f aca="false">H28*B28</f>
        <v>0</v>
      </c>
    </row>
    <row r="29" customFormat="false" ht="68.65" hidden="false" customHeight="false" outlineLevel="0" collapsed="false">
      <c r="A29" s="10" t="n">
        <v>45869</v>
      </c>
      <c r="B29" s="7" t="n">
        <v>3329.99</v>
      </c>
      <c r="C29" s="8" t="s">
        <v>9</v>
      </c>
      <c r="D29" s="8" t="s">
        <v>10</v>
      </c>
      <c r="E29" s="9" t="s">
        <v>65</v>
      </c>
      <c r="F29" s="9" t="s">
        <v>66</v>
      </c>
      <c r="G29" s="1" t="n">
        <v>45869</v>
      </c>
      <c r="H29" s="2" t="n">
        <f aca="false">G29-A29</f>
        <v>0</v>
      </c>
      <c r="I29" s="0" t="n">
        <f aca="false">H29*B29</f>
        <v>0</v>
      </c>
    </row>
    <row r="30" customFormat="false" ht="91" hidden="false" customHeight="false" outlineLevel="0" collapsed="false">
      <c r="A30" s="10" t="n">
        <v>45869</v>
      </c>
      <c r="B30" s="7" t="n">
        <v>2533.64</v>
      </c>
      <c r="C30" s="8" t="s">
        <v>9</v>
      </c>
      <c r="D30" s="8" t="s">
        <v>10</v>
      </c>
      <c r="E30" s="9" t="s">
        <v>67</v>
      </c>
      <c r="F30" s="9" t="s">
        <v>68</v>
      </c>
      <c r="G30" s="1" t="n">
        <v>45869</v>
      </c>
      <c r="H30" s="2" t="n">
        <f aca="false">G30-A30</f>
        <v>0</v>
      </c>
      <c r="I30" s="0" t="n">
        <f aca="false">H30*B30</f>
        <v>0</v>
      </c>
    </row>
    <row r="31" customFormat="false" ht="79.85" hidden="false" customHeight="false" outlineLevel="0" collapsed="false">
      <c r="A31" s="10" t="n">
        <v>45869</v>
      </c>
      <c r="B31" s="7" t="n">
        <v>856.42</v>
      </c>
      <c r="C31" s="8" t="s">
        <v>9</v>
      </c>
      <c r="D31" s="8" t="s">
        <v>10</v>
      </c>
      <c r="E31" s="9" t="s">
        <v>69</v>
      </c>
      <c r="F31" s="9" t="s">
        <v>70</v>
      </c>
      <c r="G31" s="1" t="n">
        <v>45869</v>
      </c>
      <c r="H31" s="2" t="n">
        <f aca="false">G31-A31</f>
        <v>0</v>
      </c>
      <c r="I31" s="0" t="n">
        <f aca="false">H31*B31</f>
        <v>0</v>
      </c>
    </row>
    <row r="32" customFormat="false" ht="79.85" hidden="false" customHeight="false" outlineLevel="0" collapsed="false">
      <c r="A32" s="10" t="n">
        <v>45870</v>
      </c>
      <c r="B32" s="7" t="n">
        <v>170.8</v>
      </c>
      <c r="C32" s="8" t="s">
        <v>9</v>
      </c>
      <c r="D32" s="8" t="s">
        <v>10</v>
      </c>
      <c r="E32" s="9" t="s">
        <v>71</v>
      </c>
      <c r="F32" s="9" t="s">
        <v>72</v>
      </c>
      <c r="G32" s="1" t="n">
        <v>45870</v>
      </c>
      <c r="H32" s="2" t="n">
        <f aca="false">G32-A32</f>
        <v>0</v>
      </c>
      <c r="I32" s="0" t="n">
        <f aca="false">H32*B32</f>
        <v>0</v>
      </c>
    </row>
    <row r="33" customFormat="false" ht="68.65" hidden="false" customHeight="false" outlineLevel="0" collapsed="false">
      <c r="A33" s="10" t="n">
        <v>45870</v>
      </c>
      <c r="B33" s="7" t="n">
        <v>972.9</v>
      </c>
      <c r="C33" s="8" t="s">
        <v>9</v>
      </c>
      <c r="D33" s="8" t="s">
        <v>10</v>
      </c>
      <c r="E33" s="9" t="s">
        <v>73</v>
      </c>
      <c r="F33" s="9" t="s">
        <v>74</v>
      </c>
      <c r="G33" s="1" t="n">
        <v>45881</v>
      </c>
      <c r="H33" s="2" t="n">
        <f aca="false">G33-A33</f>
        <v>11</v>
      </c>
      <c r="I33" s="0" t="n">
        <f aca="false">H33*B33</f>
        <v>10701.9</v>
      </c>
    </row>
    <row r="34" customFormat="false" ht="68.65" hidden="false" customHeight="false" outlineLevel="0" collapsed="false">
      <c r="A34" s="10" t="n">
        <v>45870</v>
      </c>
      <c r="B34" s="7" t="n">
        <v>4034.6</v>
      </c>
      <c r="C34" s="8" t="s">
        <v>9</v>
      </c>
      <c r="D34" s="8" t="s">
        <v>10</v>
      </c>
      <c r="E34" s="9" t="s">
        <v>75</v>
      </c>
      <c r="F34" s="9" t="s">
        <v>76</v>
      </c>
      <c r="G34" s="1" t="n">
        <v>45868</v>
      </c>
      <c r="H34" s="2" t="n">
        <f aca="false">G34-A34</f>
        <v>-2</v>
      </c>
      <c r="I34" s="0" t="n">
        <f aca="false">H34*B34</f>
        <v>-8069.2</v>
      </c>
    </row>
    <row r="35" customFormat="false" ht="79.85" hidden="false" customHeight="false" outlineLevel="0" collapsed="false">
      <c r="A35" s="10" t="n">
        <v>45875</v>
      </c>
      <c r="B35" s="7" t="n">
        <v>204.96</v>
      </c>
      <c r="C35" s="8" t="s">
        <v>9</v>
      </c>
      <c r="D35" s="8" t="s">
        <v>10</v>
      </c>
      <c r="E35" s="9" t="s">
        <v>77</v>
      </c>
      <c r="F35" s="9" t="s">
        <v>78</v>
      </c>
      <c r="G35" s="1" t="n">
        <v>45875</v>
      </c>
      <c r="H35" s="2" t="n">
        <f aca="false">G35-A35</f>
        <v>0</v>
      </c>
      <c r="I35" s="0" t="n">
        <f aca="false">H35*B35</f>
        <v>0</v>
      </c>
    </row>
    <row r="36" customFormat="false" ht="79.85" hidden="false" customHeight="false" outlineLevel="0" collapsed="false">
      <c r="A36" s="10" t="n">
        <v>45877</v>
      </c>
      <c r="B36" s="7" t="n">
        <v>250.1</v>
      </c>
      <c r="C36" s="8" t="s">
        <v>9</v>
      </c>
      <c r="D36" s="8" t="s">
        <v>10</v>
      </c>
      <c r="E36" s="9" t="s">
        <v>79</v>
      </c>
      <c r="F36" s="9" t="s">
        <v>80</v>
      </c>
      <c r="G36" s="1" t="n">
        <v>45878</v>
      </c>
      <c r="H36" s="2" t="n">
        <f aca="false">G36-A36</f>
        <v>1</v>
      </c>
      <c r="I36" s="0" t="n">
        <f aca="false">H36*B36</f>
        <v>250.1</v>
      </c>
    </row>
    <row r="37" customFormat="false" ht="79.85" hidden="false" customHeight="false" outlineLevel="0" collapsed="false">
      <c r="A37" s="10" t="n">
        <v>45877</v>
      </c>
      <c r="B37" s="7" t="n">
        <v>4358.35</v>
      </c>
      <c r="C37" s="8" t="s">
        <v>9</v>
      </c>
      <c r="D37" s="8" t="s">
        <v>10</v>
      </c>
      <c r="E37" s="9" t="s">
        <v>81</v>
      </c>
      <c r="F37" s="9" t="s">
        <v>82</v>
      </c>
      <c r="G37" s="1" t="n">
        <v>45877</v>
      </c>
      <c r="H37" s="2" t="n">
        <f aca="false">G37-A37</f>
        <v>0</v>
      </c>
      <c r="I37" s="0" t="n">
        <f aca="false">H37*B37</f>
        <v>0</v>
      </c>
    </row>
    <row r="38" customFormat="false" ht="68.65" hidden="false" customHeight="false" outlineLevel="0" collapsed="false">
      <c r="A38" s="10" t="n">
        <v>45883</v>
      </c>
      <c r="B38" s="7" t="n">
        <v>924.33</v>
      </c>
      <c r="C38" s="8" t="s">
        <v>9</v>
      </c>
      <c r="D38" s="8" t="s">
        <v>10</v>
      </c>
      <c r="E38" s="9" t="s">
        <v>83</v>
      </c>
      <c r="F38" s="9" t="s">
        <v>84</v>
      </c>
      <c r="G38" s="1" t="n">
        <v>45883</v>
      </c>
      <c r="H38" s="2" t="n">
        <f aca="false">G38-A38</f>
        <v>0</v>
      </c>
      <c r="I38" s="0" t="n">
        <f aca="false">H38*B38</f>
        <v>0</v>
      </c>
    </row>
    <row r="39" customFormat="false" ht="79.85" hidden="false" customHeight="false" outlineLevel="0" collapsed="false">
      <c r="A39" s="10" t="n">
        <v>45889</v>
      </c>
      <c r="B39" s="7" t="n">
        <v>619.97</v>
      </c>
      <c r="C39" s="8" t="s">
        <v>9</v>
      </c>
      <c r="D39" s="8" t="s">
        <v>10</v>
      </c>
      <c r="E39" s="9" t="s">
        <v>85</v>
      </c>
      <c r="F39" s="9" t="s">
        <v>86</v>
      </c>
      <c r="G39" s="1" t="n">
        <v>45889</v>
      </c>
      <c r="H39" s="2" t="n">
        <f aca="false">G39-A39</f>
        <v>0</v>
      </c>
      <c r="I39" s="0" t="n">
        <f aca="false">H39*B39</f>
        <v>0</v>
      </c>
    </row>
    <row r="40" customFormat="false" ht="79.85" hidden="false" customHeight="false" outlineLevel="0" collapsed="false">
      <c r="A40" s="10" t="n">
        <v>45889</v>
      </c>
      <c r="B40" s="7" t="n">
        <v>32.71</v>
      </c>
      <c r="C40" s="8" t="s">
        <v>9</v>
      </c>
      <c r="D40" s="8" t="s">
        <v>10</v>
      </c>
      <c r="E40" s="9" t="s">
        <v>87</v>
      </c>
      <c r="F40" s="9" t="s">
        <v>88</v>
      </c>
      <c r="G40" s="1" t="n">
        <v>45896</v>
      </c>
      <c r="H40" s="2" t="n">
        <f aca="false">G40-A40</f>
        <v>7</v>
      </c>
      <c r="I40" s="0" t="n">
        <f aca="false">H40*B40</f>
        <v>228.97</v>
      </c>
    </row>
    <row r="41" customFormat="false" ht="68.65" hidden="false" customHeight="false" outlineLevel="0" collapsed="false">
      <c r="A41" s="10" t="n">
        <v>45897</v>
      </c>
      <c r="B41" s="7" t="n">
        <v>896.48</v>
      </c>
      <c r="C41" s="8" t="s">
        <v>9</v>
      </c>
      <c r="D41" s="8" t="s">
        <v>10</v>
      </c>
      <c r="E41" s="9" t="s">
        <v>89</v>
      </c>
      <c r="F41" s="9" t="s">
        <v>90</v>
      </c>
      <c r="G41" s="1" t="n">
        <v>45887</v>
      </c>
      <c r="H41" s="2" t="n">
        <f aca="false">G41-A41</f>
        <v>-10</v>
      </c>
      <c r="I41" s="0" t="n">
        <f aca="false">H41*B41</f>
        <v>-8964.8</v>
      </c>
    </row>
    <row r="42" customFormat="false" ht="68.65" hidden="false" customHeight="false" outlineLevel="0" collapsed="false">
      <c r="A42" s="10" t="n">
        <v>45897</v>
      </c>
      <c r="B42" s="7" t="n">
        <v>1042.08</v>
      </c>
      <c r="C42" s="8" t="s">
        <v>9</v>
      </c>
      <c r="D42" s="8" t="s">
        <v>10</v>
      </c>
      <c r="E42" s="9" t="s">
        <v>91</v>
      </c>
      <c r="F42" s="9" t="s">
        <v>92</v>
      </c>
      <c r="G42" s="1" t="n">
        <v>45887</v>
      </c>
      <c r="H42" s="2" t="n">
        <f aca="false">G42-A42</f>
        <v>-10</v>
      </c>
      <c r="I42" s="0" t="n">
        <f aca="false">H42*B42</f>
        <v>-10420.8</v>
      </c>
    </row>
    <row r="43" customFormat="false" ht="79.85" hidden="false" customHeight="false" outlineLevel="0" collapsed="false">
      <c r="A43" s="10" t="n">
        <v>45897</v>
      </c>
      <c r="B43" s="7" t="n">
        <v>1666</v>
      </c>
      <c r="C43" s="8" t="s">
        <v>9</v>
      </c>
      <c r="D43" s="8" t="s">
        <v>10</v>
      </c>
      <c r="E43" s="9" t="s">
        <v>93</v>
      </c>
      <c r="F43" s="9" t="s">
        <v>94</v>
      </c>
      <c r="G43" s="1" t="n">
        <v>45900</v>
      </c>
      <c r="H43" s="2" t="n">
        <f aca="false">G43-A43</f>
        <v>3</v>
      </c>
      <c r="I43" s="0" t="n">
        <f aca="false">H43*B43</f>
        <v>4998</v>
      </c>
    </row>
    <row r="44" customFormat="false" ht="79.85" hidden="false" customHeight="false" outlineLevel="0" collapsed="false">
      <c r="A44" s="10" t="n">
        <v>45901</v>
      </c>
      <c r="B44" s="7" t="n">
        <v>309.06</v>
      </c>
      <c r="C44" s="8" t="s">
        <v>9</v>
      </c>
      <c r="D44" s="8" t="s">
        <v>10</v>
      </c>
      <c r="E44" s="9" t="s">
        <v>95</v>
      </c>
      <c r="F44" s="9" t="s">
        <v>96</v>
      </c>
      <c r="G44" s="1" t="n">
        <v>45901</v>
      </c>
      <c r="H44" s="2" t="n">
        <f aca="false">G44-A44</f>
        <v>0</v>
      </c>
      <c r="I44" s="0" t="n">
        <f aca="false">H44*B44</f>
        <v>0</v>
      </c>
    </row>
    <row r="45" customFormat="false" ht="79.85" hidden="false" customHeight="false" outlineLevel="0" collapsed="false">
      <c r="A45" s="10" t="n">
        <v>45902</v>
      </c>
      <c r="B45" s="7" t="n">
        <v>762.5</v>
      </c>
      <c r="C45" s="8" t="s">
        <v>9</v>
      </c>
      <c r="D45" s="8" t="s">
        <v>10</v>
      </c>
      <c r="E45" s="9" t="s">
        <v>97</v>
      </c>
      <c r="F45" s="9" t="s">
        <v>98</v>
      </c>
      <c r="G45" s="1" t="n">
        <v>45900</v>
      </c>
      <c r="H45" s="2" t="n">
        <f aca="false">G45-A45</f>
        <v>-2</v>
      </c>
      <c r="I45" s="0" t="n">
        <f aca="false">H45*B45</f>
        <v>-1525</v>
      </c>
    </row>
    <row r="46" customFormat="false" ht="68.65" hidden="false" customHeight="false" outlineLevel="0" collapsed="false">
      <c r="A46" s="10" t="n">
        <v>45902</v>
      </c>
      <c r="B46" s="7" t="n">
        <v>1273.97</v>
      </c>
      <c r="C46" s="8" t="s">
        <v>9</v>
      </c>
      <c r="D46" s="8" t="s">
        <v>10</v>
      </c>
      <c r="E46" s="9" t="s">
        <v>99</v>
      </c>
      <c r="F46" s="9" t="s">
        <v>100</v>
      </c>
      <c r="G46" s="1" t="n">
        <v>45900</v>
      </c>
      <c r="H46" s="2" t="n">
        <f aca="false">G46-A46</f>
        <v>-2</v>
      </c>
      <c r="I46" s="0" t="n">
        <f aca="false">H46*B46</f>
        <v>-2547.94</v>
      </c>
    </row>
    <row r="47" customFormat="false" ht="68.65" hidden="false" customHeight="false" outlineLevel="0" collapsed="false">
      <c r="A47" s="10" t="n">
        <v>45902</v>
      </c>
      <c r="B47" s="7" t="n">
        <v>3190</v>
      </c>
      <c r="C47" s="8" t="s">
        <v>9</v>
      </c>
      <c r="D47" s="8" t="s">
        <v>10</v>
      </c>
      <c r="E47" s="9" t="s">
        <v>101</v>
      </c>
      <c r="F47" s="9" t="s">
        <v>102</v>
      </c>
      <c r="G47" s="1" t="n">
        <v>45899</v>
      </c>
      <c r="H47" s="2" t="n">
        <f aca="false">G47-A47</f>
        <v>-3</v>
      </c>
      <c r="I47" s="0" t="n">
        <f aca="false">H47*B47</f>
        <v>-9570</v>
      </c>
    </row>
    <row r="48" customFormat="false" ht="79.85" hidden="false" customHeight="false" outlineLevel="0" collapsed="false">
      <c r="A48" s="10" t="n">
        <v>45902</v>
      </c>
      <c r="B48" s="7" t="n">
        <v>93.65</v>
      </c>
      <c r="C48" s="8" t="s">
        <v>9</v>
      </c>
      <c r="D48" s="8" t="s">
        <v>10</v>
      </c>
      <c r="E48" s="9" t="s">
        <v>103</v>
      </c>
      <c r="F48" s="9" t="s">
        <v>104</v>
      </c>
      <c r="G48" s="1" t="n">
        <v>45900</v>
      </c>
      <c r="H48" s="2" t="n">
        <f aca="false">G48-A48</f>
        <v>-2</v>
      </c>
      <c r="I48" s="0" t="n">
        <f aca="false">H48*B48</f>
        <v>-187.3</v>
      </c>
    </row>
    <row r="49" customFormat="false" ht="79.85" hidden="false" customHeight="false" outlineLevel="0" collapsed="false">
      <c r="A49" s="10" t="n">
        <v>45902</v>
      </c>
      <c r="B49" s="7" t="n">
        <v>366</v>
      </c>
      <c r="C49" s="8" t="s">
        <v>9</v>
      </c>
      <c r="D49" s="8" t="s">
        <v>10</v>
      </c>
      <c r="E49" s="9" t="s">
        <v>105</v>
      </c>
      <c r="F49" s="9" t="s">
        <v>106</v>
      </c>
      <c r="G49" s="1" t="n">
        <v>45900</v>
      </c>
      <c r="H49" s="2" t="n">
        <f aca="false">G49-A49</f>
        <v>-2</v>
      </c>
      <c r="I49" s="0" t="n">
        <f aca="false">H49*B49</f>
        <v>-732</v>
      </c>
    </row>
    <row r="50" customFormat="false" ht="68.65" hidden="false" customHeight="false" outlineLevel="0" collapsed="false">
      <c r="A50" s="10" t="n">
        <v>45902</v>
      </c>
      <c r="B50" s="7" t="n">
        <v>280.6</v>
      </c>
      <c r="C50" s="8" t="s">
        <v>9</v>
      </c>
      <c r="D50" s="8" t="s">
        <v>10</v>
      </c>
      <c r="E50" s="9" t="s">
        <v>107</v>
      </c>
      <c r="F50" s="9" t="s">
        <v>108</v>
      </c>
      <c r="G50" s="1" t="n">
        <v>45900</v>
      </c>
      <c r="H50" s="2" t="n">
        <f aca="false">G50-A50</f>
        <v>-2</v>
      </c>
      <c r="I50" s="0" t="n">
        <f aca="false">H50*B50</f>
        <v>-561.2</v>
      </c>
    </row>
    <row r="51" customFormat="false" ht="68.65" hidden="false" customHeight="false" outlineLevel="0" collapsed="false">
      <c r="A51" s="10" t="n">
        <v>45902</v>
      </c>
      <c r="B51" s="7" t="n">
        <v>1904.96</v>
      </c>
      <c r="C51" s="8" t="s">
        <v>9</v>
      </c>
      <c r="D51" s="8" t="s">
        <v>10</v>
      </c>
      <c r="E51" s="9" t="s">
        <v>109</v>
      </c>
      <c r="F51" s="9" t="s">
        <v>110</v>
      </c>
      <c r="G51" s="1" t="n">
        <v>45900</v>
      </c>
      <c r="H51" s="2" t="n">
        <f aca="false">G51-A51</f>
        <v>-2</v>
      </c>
      <c r="I51" s="0" t="n">
        <f aca="false">H51*B51</f>
        <v>-3809.92</v>
      </c>
    </row>
    <row r="52" customFormat="false" ht="79.85" hidden="false" customHeight="false" outlineLevel="0" collapsed="false">
      <c r="A52" s="10" t="n">
        <v>45902</v>
      </c>
      <c r="B52" s="7" t="n">
        <v>434.5</v>
      </c>
      <c r="C52" s="8" t="s">
        <v>9</v>
      </c>
      <c r="D52" s="8" t="s">
        <v>10</v>
      </c>
      <c r="E52" s="9" t="s">
        <v>111</v>
      </c>
      <c r="F52" s="9" t="s">
        <v>112</v>
      </c>
      <c r="G52" s="1" t="n">
        <v>45900</v>
      </c>
      <c r="H52" s="2" t="n">
        <f aca="false">G52-A52</f>
        <v>-2</v>
      </c>
      <c r="I52" s="0" t="n">
        <f aca="false">H52*B52</f>
        <v>-869</v>
      </c>
    </row>
    <row r="53" customFormat="false" ht="79.85" hidden="false" customHeight="false" outlineLevel="0" collapsed="false">
      <c r="A53" s="10" t="n">
        <v>45905</v>
      </c>
      <c r="B53" s="7" t="n">
        <v>390</v>
      </c>
      <c r="C53" s="8" t="s">
        <v>9</v>
      </c>
      <c r="D53" s="8" t="s">
        <v>10</v>
      </c>
      <c r="E53" s="9" t="s">
        <v>113</v>
      </c>
      <c r="F53" s="9" t="s">
        <v>114</v>
      </c>
      <c r="G53" s="1" t="n">
        <v>45878</v>
      </c>
      <c r="H53" s="2" t="n">
        <f aca="false">G53-A53</f>
        <v>-27</v>
      </c>
      <c r="I53" s="0" t="n">
        <f aca="false">H53*B53</f>
        <v>-10530</v>
      </c>
    </row>
    <row r="54" customFormat="false" ht="79.85" hidden="false" customHeight="false" outlineLevel="0" collapsed="false">
      <c r="A54" s="10" t="n">
        <v>45908</v>
      </c>
      <c r="B54" s="7" t="n">
        <v>3400</v>
      </c>
      <c r="C54" s="8" t="s">
        <v>9</v>
      </c>
      <c r="D54" s="8" t="s">
        <v>10</v>
      </c>
      <c r="E54" s="9" t="s">
        <v>115</v>
      </c>
      <c r="F54" s="9" t="s">
        <v>116</v>
      </c>
      <c r="G54" s="1" t="n">
        <v>45838</v>
      </c>
      <c r="H54" s="2" t="n">
        <f aca="false">G54-A54</f>
        <v>-70</v>
      </c>
      <c r="I54" s="0" t="n">
        <f aca="false">H54*B54</f>
        <v>-238000</v>
      </c>
    </row>
    <row r="55" customFormat="false" ht="79.85" hidden="false" customHeight="false" outlineLevel="0" collapsed="false">
      <c r="A55" s="10" t="n">
        <v>45908</v>
      </c>
      <c r="B55" s="7" t="n">
        <v>3400</v>
      </c>
      <c r="C55" s="8" t="s">
        <v>9</v>
      </c>
      <c r="D55" s="8" t="s">
        <v>10</v>
      </c>
      <c r="E55" s="9" t="s">
        <v>117</v>
      </c>
      <c r="F55" s="9" t="s">
        <v>118</v>
      </c>
      <c r="G55" s="1" t="n">
        <v>45900</v>
      </c>
      <c r="H55" s="2" t="n">
        <f aca="false">G55-A55</f>
        <v>-8</v>
      </c>
      <c r="I55" s="0" t="n">
        <f aca="false">H55*B55</f>
        <v>-27200</v>
      </c>
    </row>
    <row r="56" customFormat="false" ht="79.85" hidden="false" customHeight="false" outlineLevel="0" collapsed="false">
      <c r="A56" s="10" t="n">
        <v>45908</v>
      </c>
      <c r="B56" s="7" t="n">
        <v>3400</v>
      </c>
      <c r="C56" s="8" t="s">
        <v>9</v>
      </c>
      <c r="D56" s="8" t="s">
        <v>10</v>
      </c>
      <c r="E56" s="9" t="s">
        <v>119</v>
      </c>
      <c r="F56" s="9" t="s">
        <v>120</v>
      </c>
      <c r="G56" s="1" t="n">
        <v>45869</v>
      </c>
      <c r="H56" s="2" t="n">
        <f aca="false">G56-A56</f>
        <v>-39</v>
      </c>
      <c r="I56" s="0" t="n">
        <f aca="false">H56*B56</f>
        <v>-132600</v>
      </c>
    </row>
    <row r="57" customFormat="false" ht="79.85" hidden="false" customHeight="false" outlineLevel="0" collapsed="false">
      <c r="A57" s="10" t="n">
        <v>45910</v>
      </c>
      <c r="B57" s="7" t="n">
        <v>4503.98</v>
      </c>
      <c r="C57" s="8" t="s">
        <v>9</v>
      </c>
      <c r="D57" s="8" t="s">
        <v>10</v>
      </c>
      <c r="E57" s="9" t="s">
        <v>121</v>
      </c>
      <c r="F57" s="9" t="s">
        <v>122</v>
      </c>
      <c r="G57" s="1" t="n">
        <v>45910</v>
      </c>
      <c r="H57" s="2" t="n">
        <f aca="false">G57-A57</f>
        <v>0</v>
      </c>
      <c r="I57" s="0" t="n">
        <f aca="false">H57*B57</f>
        <v>0</v>
      </c>
    </row>
    <row r="58" customFormat="false" ht="79.85" hidden="false" customHeight="false" outlineLevel="0" collapsed="false">
      <c r="A58" s="10" t="n">
        <v>45930</v>
      </c>
      <c r="B58" s="7" t="n">
        <v>96.85</v>
      </c>
      <c r="C58" s="8" t="s">
        <v>9</v>
      </c>
      <c r="D58" s="8" t="s">
        <v>10</v>
      </c>
      <c r="E58" s="9" t="s">
        <v>123</v>
      </c>
      <c r="F58" s="9" t="s">
        <v>124</v>
      </c>
      <c r="G58" s="1" t="n">
        <v>46022</v>
      </c>
      <c r="H58" s="2" t="n">
        <f aca="false">G58-A58</f>
        <v>92</v>
      </c>
      <c r="I58" s="0" t="n">
        <f aca="false">H58*B58</f>
        <v>8910.2</v>
      </c>
    </row>
    <row r="59" customFormat="false" ht="91" hidden="false" customHeight="false" outlineLevel="0" collapsed="false">
      <c r="A59" s="10" t="n">
        <v>45930</v>
      </c>
      <c r="B59" s="7" t="n">
        <v>2468.22</v>
      </c>
      <c r="C59" s="8" t="s">
        <v>9</v>
      </c>
      <c r="D59" s="8" t="s">
        <v>10</v>
      </c>
      <c r="E59" s="9" t="s">
        <v>125</v>
      </c>
      <c r="F59" s="9" t="s">
        <v>126</v>
      </c>
      <c r="G59" s="1" t="n">
        <v>45930</v>
      </c>
      <c r="H59" s="2" t="n">
        <f aca="false">G59-A59</f>
        <v>0</v>
      </c>
      <c r="I59" s="0" t="n">
        <f aca="false">H59*B59</f>
        <v>0</v>
      </c>
    </row>
    <row r="60" customFormat="false" ht="68.65" hidden="false" customHeight="false" outlineLevel="0" collapsed="false">
      <c r="A60" s="10" t="n">
        <v>45930</v>
      </c>
      <c r="B60" s="7" t="n">
        <v>2867</v>
      </c>
      <c r="C60" s="8" t="s">
        <v>9</v>
      </c>
      <c r="D60" s="8" t="s">
        <v>10</v>
      </c>
      <c r="E60" s="9" t="s">
        <v>127</v>
      </c>
      <c r="F60" s="9" t="s">
        <v>128</v>
      </c>
      <c r="G60" s="1" t="n">
        <v>45900</v>
      </c>
      <c r="H60" s="2" t="n">
        <f aca="false">G60-A60</f>
        <v>-30</v>
      </c>
      <c r="I60" s="0" t="n">
        <f aca="false">H60*B60</f>
        <v>-86010</v>
      </c>
    </row>
    <row r="61" customFormat="false" ht="79.85" hidden="false" customHeight="false" outlineLevel="0" collapsed="false">
      <c r="A61" s="10" t="n">
        <v>45930</v>
      </c>
      <c r="B61" s="7" t="n">
        <v>125.76</v>
      </c>
      <c r="C61" s="8" t="s">
        <v>9</v>
      </c>
      <c r="D61" s="8" t="s">
        <v>10</v>
      </c>
      <c r="E61" s="9" t="s">
        <v>129</v>
      </c>
      <c r="F61" s="9" t="s">
        <v>130</v>
      </c>
      <c r="G61" s="1" t="n">
        <v>45930</v>
      </c>
      <c r="H61" s="2" t="n">
        <f aca="false">G61-A61</f>
        <v>0</v>
      </c>
      <c r="I61" s="0" t="n">
        <f aca="false">H61*B61</f>
        <v>0</v>
      </c>
    </row>
    <row r="62" customFormat="false" ht="79.85" hidden="false" customHeight="false" outlineLevel="0" collapsed="false">
      <c r="A62" s="10" t="n">
        <v>45930</v>
      </c>
      <c r="B62" s="7" t="n">
        <v>892.35</v>
      </c>
      <c r="C62" s="8" t="s">
        <v>9</v>
      </c>
      <c r="D62" s="8" t="s">
        <v>10</v>
      </c>
      <c r="E62" s="9" t="s">
        <v>131</v>
      </c>
      <c r="F62" s="9" t="s">
        <v>132</v>
      </c>
      <c r="G62" s="1" t="n">
        <v>45930</v>
      </c>
      <c r="H62" s="2" t="n">
        <f aca="false">G62-A62</f>
        <v>0</v>
      </c>
      <c r="I62" s="0" t="n">
        <f aca="false">H62*B62</f>
        <v>0</v>
      </c>
    </row>
    <row r="63" customFormat="false" ht="79.85" hidden="false" customHeight="false" outlineLevel="0" collapsed="false">
      <c r="A63" s="10" t="n">
        <v>45930</v>
      </c>
      <c r="B63" s="7" t="n">
        <v>53.22</v>
      </c>
      <c r="C63" s="8" t="s">
        <v>9</v>
      </c>
      <c r="D63" s="8" t="s">
        <v>10</v>
      </c>
      <c r="E63" s="9" t="s">
        <v>133</v>
      </c>
      <c r="F63" s="9" t="s">
        <v>134</v>
      </c>
      <c r="G63" s="1" t="n">
        <v>45929</v>
      </c>
      <c r="H63" s="2" t="n">
        <f aca="false">G63-A63</f>
        <v>-1</v>
      </c>
      <c r="I63" s="0" t="n">
        <f aca="false">H63*B63</f>
        <v>-53.22</v>
      </c>
    </row>
    <row r="64" customFormat="false" ht="91" hidden="false" customHeight="false" outlineLevel="0" collapsed="false">
      <c r="A64" s="10" t="n">
        <v>45930</v>
      </c>
      <c r="B64" s="7" t="n">
        <v>3211.65</v>
      </c>
      <c r="C64" s="8" t="s">
        <v>9</v>
      </c>
      <c r="D64" s="8" t="s">
        <v>10</v>
      </c>
      <c r="E64" s="9" t="s">
        <v>135</v>
      </c>
      <c r="F64" s="9" t="s">
        <v>136</v>
      </c>
      <c r="G64" s="1" t="n">
        <v>45930</v>
      </c>
      <c r="H64" s="2" t="n">
        <f aca="false">G64-A64</f>
        <v>0</v>
      </c>
      <c r="I64" s="0" t="n">
        <f aca="false">H64*B64</f>
        <v>0</v>
      </c>
    </row>
    <row r="65" customFormat="false" ht="79.85" hidden="false" customHeight="false" outlineLevel="0" collapsed="false">
      <c r="A65" s="10" t="n">
        <v>45930</v>
      </c>
      <c r="B65" s="7" t="n">
        <v>2135</v>
      </c>
      <c r="C65" s="8" t="s">
        <v>9</v>
      </c>
      <c r="D65" s="8" t="s">
        <v>10</v>
      </c>
      <c r="E65" s="9" t="s">
        <v>137</v>
      </c>
      <c r="F65" s="9" t="s">
        <v>138</v>
      </c>
      <c r="G65" s="1" t="n">
        <v>45930</v>
      </c>
      <c r="H65" s="2" t="n">
        <f aca="false">G65-A65</f>
        <v>0</v>
      </c>
      <c r="I65" s="0" t="n">
        <f aca="false">H65*B65</f>
        <v>0</v>
      </c>
    </row>
    <row r="66" customFormat="false" ht="68.65" hidden="false" customHeight="false" outlineLevel="0" collapsed="false">
      <c r="A66" s="10" t="n">
        <v>45930</v>
      </c>
      <c r="B66" s="7" t="n">
        <v>906.95</v>
      </c>
      <c r="C66" s="8" t="s">
        <v>9</v>
      </c>
      <c r="D66" s="8" t="s">
        <v>10</v>
      </c>
      <c r="E66" s="9" t="s">
        <v>139</v>
      </c>
      <c r="F66" s="9" t="s">
        <v>140</v>
      </c>
      <c r="G66" s="1" t="n">
        <v>45930</v>
      </c>
      <c r="H66" s="2" t="n">
        <f aca="false">G66-A66</f>
        <v>0</v>
      </c>
      <c r="I66" s="0" t="n">
        <f aca="false">H66*B66</f>
        <v>0</v>
      </c>
    </row>
    <row r="67" customFormat="false" ht="68.65" hidden="false" customHeight="false" outlineLevel="0" collapsed="false">
      <c r="A67" s="10" t="n">
        <v>45930</v>
      </c>
      <c r="B67" s="7" t="n">
        <v>1342</v>
      </c>
      <c r="C67" s="8" t="s">
        <v>9</v>
      </c>
      <c r="D67" s="8" t="s">
        <v>10</v>
      </c>
      <c r="E67" s="9" t="s">
        <v>141</v>
      </c>
      <c r="F67" s="9" t="s">
        <v>142</v>
      </c>
      <c r="G67" s="1" t="n">
        <v>45930</v>
      </c>
      <c r="H67" s="2" t="n">
        <f aca="false">G67-A67</f>
        <v>0</v>
      </c>
      <c r="I67" s="0" t="n">
        <f aca="false">H67*B67</f>
        <v>0</v>
      </c>
    </row>
    <row r="68" s="13" customFormat="true" ht="26.1" hidden="false" customHeight="true" outlineLevel="0" collapsed="false">
      <c r="A68" s="11" t="s">
        <v>143</v>
      </c>
      <c r="B68" s="12" t="n">
        <f aca="false">SUM(B2:B67)</f>
        <v>109674.19</v>
      </c>
      <c r="C68" s="12"/>
      <c r="D68" s="12" t="s">
        <v>144</v>
      </c>
      <c r="E68" s="12"/>
      <c r="F68" s="12"/>
      <c r="G68" s="12"/>
      <c r="H68" s="12" t="n">
        <f aca="false">I68/B68</f>
        <v>7.24875670383342</v>
      </c>
      <c r="I68" s="13" t="n">
        <f aca="false">SUM(I2:I67)</f>
        <v>795001.52</v>
      </c>
      <c r="XCN68" s="12"/>
      <c r="XCO68" s="12"/>
      <c r="XCP68" s="12"/>
      <c r="XCQ68" s="12"/>
      <c r="XCR68" s="12"/>
      <c r="XCS68" s="12"/>
      <c r="XCT68" s="12"/>
      <c r="XCU68" s="12"/>
      <c r="XCV68" s="12"/>
      <c r="XCW68" s="12"/>
      <c r="XCX68" s="12"/>
      <c r="XCY68" s="12"/>
      <c r="XCZ68" s="12"/>
      <c r="XDA68" s="12"/>
      <c r="XDB68" s="12"/>
      <c r="XDC68" s="12"/>
      <c r="XDD68" s="12"/>
      <c r="XDE68" s="12"/>
      <c r="XDF68" s="12"/>
      <c r="XDG68" s="12"/>
      <c r="XDH68" s="12"/>
      <c r="XDI68" s="12"/>
      <c r="XDJ68" s="12"/>
      <c r="XDK68" s="12"/>
      <c r="XDL68" s="12"/>
      <c r="XDM68" s="12"/>
      <c r="XDN68" s="12"/>
      <c r="XDO68" s="12"/>
      <c r="XDP68" s="12"/>
      <c r="XDQ68" s="12"/>
      <c r="XDR68" s="12"/>
      <c r="XDS68" s="12"/>
      <c r="XDT68" s="12"/>
      <c r="XDU68" s="12"/>
      <c r="XDV68" s="12"/>
      <c r="XDW68" s="12"/>
      <c r="XDX68" s="12"/>
      <c r="XDY68" s="12"/>
      <c r="XDZ68" s="12"/>
      <c r="XEA68" s="12"/>
      <c r="XEB68" s="12"/>
      <c r="XEC68" s="12"/>
      <c r="XED68" s="12"/>
      <c r="XEE68" s="12"/>
      <c r="XEF68" s="12"/>
      <c r="XEG68" s="12"/>
      <c r="XEH68" s="12"/>
      <c r="XEI68" s="12"/>
      <c r="XEJ68" s="12"/>
      <c r="XEK68" s="12"/>
      <c r="XEL68" s="12"/>
      <c r="XEM68" s="12"/>
      <c r="XEN68" s="12"/>
      <c r="XEO68" s="12"/>
      <c r="XEP68" s="12"/>
      <c r="XEQ68" s="12"/>
      <c r="XER68" s="12"/>
      <c r="XES68" s="12"/>
      <c r="XET68" s="12"/>
      <c r="XEU68" s="12"/>
      <c r="XEV68" s="12"/>
      <c r="XEW68" s="12"/>
      <c r="XEX68" s="12"/>
      <c r="XEY68" s="12"/>
      <c r="XEZ68" s="12"/>
      <c r="XFA68" s="12"/>
      <c r="XFB68" s="12"/>
      <c r="XFC68" s="12"/>
      <c r="XFD68" s="12"/>
    </row>
    <row r="1048576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310</TotalTime>
  <Application>LibreOffice/25.2.6.2$Windows_X86_64 LibreOffice_project/729c5bfe710f5eb71ed3bbde9e06a6065e9c6c5d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2025-10-15T12:22:02Z</dcterms:created>
  <dc:creator>Apache POI</dc:creator>
  <dc:description/>
  <dc:language>it-IT</dc:language>
  <cp:lastModifiedBy/>
  <dcterms:modified xsi:type="dcterms:W3CDTF">2025-10-30T15:36:01Z</dcterms:modified>
  <cp:revision>15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