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Moviment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<sst xmlns="http://schemas.openxmlformats.org/spreadsheetml/2006/main" count="283" uniqueCount="194">
  <si>
    <t xml:space="preserve">Data Contabile</t>
  </si>
  <si>
    <t xml:space="preserve">Dare</t>
  </si>
  <si>
    <t xml:space="preserve">Descrizione Causale ABI/SWIFT</t>
  </si>
  <si>
    <t xml:space="preserve">Descrizioni Aggiuntive</t>
  </si>
  <si>
    <t xml:space="preserve">Descrizioni Aggiuntive - Seconda parte</t>
  </si>
  <si>
    <t xml:space="preserve">scadenza fattura</t>
  </si>
  <si>
    <t xml:space="preserve">differenza giorni</t>
  </si>
  <si>
    <t xml:space="preserve">D*I</t>
  </si>
  <si>
    <t xml:space="preserve">Vostra disposizione a favore di</t>
  </si>
  <si>
    <t xml:space="preserve">BON.UE CAN.TELEM. _CRO operazione interbancaria : 0306928582264012480960609606IT      _ABI ordinante : 03069 _CAB ordinante : 09606 _Beneficiario : BP ENERGIA SRL _Motivo Pagamento : N. 0 TOT. INTERNI EUR 0,00 N. 1 TOT. BANCHE EUR 6.766,54 pag fatt F</t>
  </si>
  <si>
    <t xml:space="preserve">E 3333 cig B4760F430B _Data ordine : 20250107 _Ordinante : APRITICIELO _Riferimento Operazione : AH10120250107URMCR0000948123 _Riferimento RB : BONSCT202501030848746</t>
  </si>
  <si>
    <t xml:space="preserve">BON.UE CAN.TELEM. _CRO operazione interbancaria : 0306925777367907480960609606IT      _ABI ordinante : 03069 _CAB ordinante : 09606 _Beneficiario : CMM SAS DI REDAELLI ELISABETTA ED ELEONORA E C. _Motivo Pagamento : N. 0 TOT. INTERNI EUR 0,00 N. 1 TO</t>
  </si>
  <si>
    <t xml:space="preserve">T. BANCHE EUR 5.868,08 pag vs offerta 725 OFF cig B47B6282E0 _Data ordine : 20250109 _Ordinante : APRITICIELO _Riferimento Operazione : AH10120250109URMCR0001618634 _Riferimento RB : BONSCT202501090807871</t>
  </si>
  <si>
    <t xml:space="preserve">BON.UE CAN.TELEM. _CRO operazione interbancaria : 0306925809870103480960609606IT      _ABI ordinante : 03069 _CAB ordinante : 09606 _Beneficiario : TOSCO TIMBRI E TARGHE SRL _Motivo Pagamento : N. 0 TOT. INTERNI EUR 0,00 N. 1 TOT. BANCHE EUR 477,02 p</t>
  </si>
  <si>
    <t xml:space="preserve">ag fatt 1530 cig B5050EA8D2 _Data ordine : 20250109 _Ordinante : APRITICIELO _Riferimento Operazione : AH10120250109URMCR0001839839 _Riferimento RB : BONSCT202501090887761</t>
  </si>
  <si>
    <t xml:space="preserve">BON.UE CAN.TELEM. _CRO operazione interbancaria : 0306925811014103480960609606IT      _ABI ordinante : 03069 _CAB ordinante : 09606 _Beneficiario : ALFIERI VERONICA _Motivo Pagamento : N. 0 TOT.INTERNI EUR 0,00 N. 1 TOT. BANCHE EUR 879,00 pag fatt 25</t>
  </si>
  <si>
    <t xml:space="preserve"> cig B0E8BC76F6 _Data ordine : 20250109 _Ordinante : APRITICIELO _Riferimento Operazione : AH10120250109URMCR0001842856 _Riferimento RB : BONSCT202501090887775</t>
  </si>
  <si>
    <t xml:space="preserve">BON.UE CAN.TELEM. _CRO operazione interbancaria : 0306925875273103480960609606IT      _ABI ordinante : 03069 _CAB ordinante : 09606 _Beneficiario : IREN MERCATO SPA _Motivo Pagamento : N. 0 TOT.INTERNI EUR 0,00 N. 1 TOT. BANCHE EUR 45,39 pag fatt 385</t>
  </si>
  <si>
    <t xml:space="preserve">02411806671 e fatt 38502413158431 _Data ordine : 20250110 _Ordinante : APRITICIELO _Riferimento Operazione : AH10120250110URMCR0002354274 _Riferimento RB : BONSCT202501100524880</t>
  </si>
  <si>
    <t xml:space="preserve">Pagamenti diversi</t>
  </si>
  <si>
    <t xml:space="preserve"> _Creditore: TELECOM ITALIA SPA O TIM S P A _Motivo Pagamento :  COD. DISP.:0124123111199309 NOME:TELECOM ITALIA SPA O TIM S P A - MANDATO:8002010000110084066619 A PFM: _Destinatario : APRITICIELO _Riferimento Operazione : 9999920250110URBST085076701</t>
  </si>
  <si>
    <t xml:space="preserve">9/D1/0124123111199309/D2/IT390030000000488410010/D3/8002010000110084066619</t>
  </si>
  <si>
    <t xml:space="preserve">BON.UE CAN.TELEM. _CRO operazione interbancaria : 0306927713937102480960609606IT      _ABI ordinante : 03069 _CAB ordinante : 09606 _Beneficiario : NOVA AEG SPA _Motivo Pagamento : N. 0 TOT. INTERNI EUR 0,00 N. 1 TOT. BANCHE EUR 4.328,19 pag fatt 524</t>
  </si>
  <si>
    <t xml:space="preserve">0468207 cig A034AFFA62 _Data ordine : 20250115 _Ordinante : APRITICIELO _Riferimento Operazione : AH10120250115URMCR0000991732 _Riferimento RB : BONSCT202412270899572</t>
  </si>
  <si>
    <t xml:space="preserve">BON.UE CAN.TELEM. _CRO operazione interbancaria : 0125011552584354                    _ABI ordinante : 03069 _CAB ordinante : 09606 _Beneficiario : LITHO EXPRESS SAS _Motivo Pagamento : N. 1 TOT. INTERNI EUR 414,80 N. 0 TOT. BANCHE EUR 0,00 pag fatt </t>
  </si>
  <si>
    <t xml:space="preserve">288 cig B479D4160E _Data ordine : 20250116 _Ordinante : APRITICIELO _Riferimento Operazione : AH10120250116URMCR0000940538 _Riferimento RB : BONSCT202501150674623</t>
  </si>
  <si>
    <t xml:space="preserve">BON.UE CAN.TELEM. _CRO operazione interbancaria : 0306926075755607480960609606IT      _ABI ordinante : 03069 _CAB ordinante : 09606 _Beneficiario : ESSERCI SCS _Motivo Pagamento : N. 0 TOT. INTERNI EUR 0,00 N. 1 TOT. BANCHE EUR 836,00 pag fatt 2 v5 c</t>
  </si>
  <si>
    <t xml:space="preserve">ig B502B7B4AF _Data ordine : 20250116 _Ordinante : APRITICIELO _Riferimento Operazione : AH10120250116URMCR0001694863 _Riferimento RB : BONSCT202501160801267</t>
  </si>
  <si>
    <t xml:space="preserve">BON.UE CAN.TELEM. _CRO operazione interbancaria : 0306926076434712480960609606IT      _ABI ordinante : 03069 _CAB ordinante : 09606 _Beneficiario : DYLOG ITALIA SPA _Motivo Pagamento : N. 0 TOT.INTERNI EUR 0,00 N. 1 TOT. BANCHE EUR 223,67 pag fatt 28</t>
  </si>
  <si>
    <t xml:space="preserve">534 fr cig B447B3AB73 _Data ordine : 20250116 _Ordinante : APRITICIELO _Riferimento Operazione : AH10120250116URMCR0001702969 _Riferimento RB : BONSCT202501160801526</t>
  </si>
  <si>
    <t xml:space="preserve">BON.UE CAN.TELEM. _CRO operazione interbancaria : 0306926148265909480960609606IT      _ABI ordinante : 03069 _CAB ordinante : 09606 _Beneficiario : TARTAGLIA FRANCO _Motivo Pagamento : N. 0 TOT.INTERNI EUR 0,00 N. 1 TOT. BANCHE EUR 2.040,00 pag parce</t>
  </si>
  <si>
    <t xml:space="preserve">lla 63 00 cig B29918F2CA _Data ordine : 20250120 _Ordinante : APRITICIELO _Riferimento Operazione : AH10120250120URMCR0001751727 _Riferimento RB : BONSCT202501200501884</t>
  </si>
  <si>
    <t xml:space="preserve">BON.UE CAN.TELEM. _CRO operazione interbancaria : 0306926216654012480960609606IT      _ABI ordinante : 03069 _CAB ordinante : 09606 _Beneficiario : SICURITALIA IVRI SPA _Motivo Pagamento : N. 0TOT. INTERNI EUR 0,00 N. 1 TOT. BANCHE EUR 90,01 pag fatt</t>
  </si>
  <si>
    <t xml:space="preserve"> 9113369968 cig : Z1F3A8A8EE _Data ordine : 20250122 _Ordinante : APRITICIELO _Riferimento Operazione : AH10120250122URMCR0000939862 _Riferimento RB : BONSCT202501210705441</t>
  </si>
  <si>
    <t xml:space="preserve">BON.UE CAN.TELEM. _CRO operazione interbancaria : 0125012111256708                    _ABI ordinante : 03069 _CAB ordinante : 09606 _Beneficiario : GA SRL _Motivo Pagamento : N. 1 TOT. INTERNI EUR 544,98 N. 0 TOT. BANCHE EUR 0,00 pag fatt 2024 57 cig</t>
  </si>
  <si>
    <t xml:space="preserve"> B43B058EDA _Data ordine : 20250122 _Ordinante : APRITICIELO _Riferimento Operazione : AH10120250122URMCR0000893690 _Riferimento RB : BONSCT202501210705442</t>
  </si>
  <si>
    <t xml:space="preserve">BON.UE CAN.TELEM. _CRO operazione interbancaria : 0125012832216877                    _ABI ordinante : 03069 _CAB ordinante : 09606 _Beneficiario : HOTEL VICTORIA SRL _Motivo Pagamento : N. 1 TOT. INTERNI EUR 667,40 N. 0 TOT. BANCHE EUR 0,00 pagament</t>
  </si>
  <si>
    <t xml:space="preserve">o prenotazione a nome di Dava Sobel: Check in: 29.01.2025 - Check out: 31.01.2025 ( 2 notti ) rif vostra mail del 20 12 2024 _Data ordine : 20250128 _Ordinante : APRITICIELO _Riferimento Operazione : AH10120250128URMCR0001812695 _Riferimento RB : BONSCT202501280769825</t>
  </si>
  <si>
    <t xml:space="preserve">BON.UE CAN.TELEM. _CRO operazione interbancaria : 0125013146373262                    _ABI ordinante : 03069 _CAB ordinante : 09606 _Beneficiario : ECSITE AISBL _Motivo Pagamento : N. 0 TOT. INTERNI EUR 0,00 N. 1 TOT. BANCHE EUR 855,00 pag fatt MB202</t>
  </si>
  <si>
    <t xml:space="preserve">50185 _Data ordine : 20250203 _Ordinante : APRITICIELO _Riferimento Operazione : AH10120250203URMCR0000571611 _Riferimento RB : BONSCT202501310845046</t>
  </si>
  <si>
    <t xml:space="preserve">BON.UE CAN.TELEM. _CRO operazione interbancaria : 0306926642848902480960609606IT      _ABI ordinante : 03069 _CAB ordinante : 09606 _Beneficiario : PATCHANKA SCS _Motivo Pagamento : N. 0 TOT. INTERNI EUR 0,00 N. 1 TOT. BANCHE EUR 3.400,00 pag fatt 50</t>
  </si>
  <si>
    <t xml:space="preserve">2 p cig B33BE07956 _Data ordine : 20250203 _Ordinante : APRITICIELO _Riferimento Operazione : AH10120250203URMCR0000576933 _Riferimento RB : BONSCT202501310845038</t>
  </si>
  <si>
    <t xml:space="preserve">BON.UE CAN.TELEM. _CRO operazione interbancaria : 0306926642848801480960609606IT      _ABI ordinante : 03069 _CAB ordinante : 09606 _Beneficiario : DYLOG ITALIA SPA _Motivo Pagamento : N. 0 TOT.INTERNI EUR 0,00 N. 1 TOT. BANCHE EUR 2.480,87 pag fatt </t>
  </si>
  <si>
    <t xml:space="preserve">31644 FR cig B447B3AB73 _Data ordine : 20250203 _Ordinante : APRITICIELO _Riferimento Operazione : AH10120250203URMCR0000576930 _Riferimento RB : BONSCT202501310845050</t>
  </si>
  <si>
    <t xml:space="preserve">BON.UE CAN.TELEM. _CRO operazione interbancaria : 0306926642853408480960609606IT      _ABI ordinante : 03069 _CAB ordinante : 09606 _Beneficiario : COSIMO PALMA _Motivo Pagamento : N. 0 TOT. INTERNI EUR 0,00 N. 1 TOT. BANCHE EUR 1.769,00 pag fatt 17 </t>
  </si>
  <si>
    <t xml:space="preserve">001 cig 9047774B4B _Data ordine : 20250203 _Ordinante : APRITICIELO _Riferimento Operazione : AH10120250203URMCR0000580851 _Riferimento RB : BONSCT202501310845049</t>
  </si>
  <si>
    <t xml:space="preserve">BON.UE CAN.TELEM. _CRO operazione interbancaria : 0306926642932304480960609606IT      _ABI ordinante : 03069 _CAB ordinante : 09606 _Beneficiario : GRAMONI YARA _Motivo Pagamento : N. 0 TOT. INTERNI EUR 0,00 N. 1 TOT. BANCHE EUR 2.602,00 pag fatt fpr</t>
  </si>
  <si>
    <t xml:space="preserve"> 2 25 cig B4363ECE21 _Data ordine : 20250203 _Ordinante : APRITICIELO _Riferimento Operazione : AH10120250203URMCR0000596267 _Riferimento RB : BONSCT202501310845035</t>
  </si>
  <si>
    <t xml:space="preserve">BON.UE CAN.TELEM. _CRO operazione interbancaria : 0125013146369323                    _ABI ordinante : 03069 _CAB ordinante : 09606 _Beneficiario : COMOLI FERRARI E C SPA _Motivo Pagamento : N.1 TOT. INTERNI EUR 3.916,94 N. 0 TOT. BANCHE EUR 0,00 pag</t>
  </si>
  <si>
    <t xml:space="preserve"> fatt VIM 250005781 cig B504EE1AEO _Data ordine : 20250203 _Ordinante : APRITICIELO _Riferimento Operazione : AH10120250203URMCR0000743462 _Riferimento RB : BONSCT202501310845045</t>
  </si>
  <si>
    <t xml:space="preserve">BON.UE CAN.TELEM. _CRO operazione interbancaria : 0306926642910002480960609606IT      _ABI ordinante : 03069 _CAB ordinante : 09606 _Beneficiario : DE STEFANI SAS _Motivo Pagamento : N. 0 TOT. INTERNI EUR 0,00 N. 1 TOT. BANCHE EUR 1.188,00 pag fatt 5</t>
  </si>
  <si>
    <t xml:space="preserve">44 cig 9222197DB4 _Data ordine : 20250203 _Ordinante : APRITICIELO _Riferimento Operazione : AH10120250203URMCR0001084215 _Riferimento RB : BONSCT202501310845048</t>
  </si>
  <si>
    <t xml:space="preserve">BON.UE CAN.TELEM. _CRO operazione interbancaria : 0306926642844409480960609606IT      _ABI ordinante : 03069 _CAB ordinante : 09606 _Beneficiario : SICURITALIA IVRI SPA _Motivo Pagamento : N. 0TOT. INTERNI EUR 0,00 N. 1 TOT. BANCHE EUR 90,01 pag fatt</t>
  </si>
  <si>
    <t xml:space="preserve"> 9113397875 cig Z1F3A8A8EE _Data ordine : 20250203 _Ordinante : APRITICIELO _Riferimento Operazione : AH10120250203URMCR0001084197 _Riferimento RB : BONSCT202501310845043</t>
  </si>
  <si>
    <t xml:space="preserve">BON.UE CAN.TELEM. _CRO operazione interbancaria : 0306926642934803480960609606IT      _ABI ordinante : 03069 _CAB ordinante : 09606 _Beneficiario : COSIMO PALMA _Motivo Pagamento : N. 0 TOT. INTERNI EUR 0,00 N. 1 TOT. BANCHE EUR 1.586,00 pag fatt 18 </t>
  </si>
  <si>
    <t xml:space="preserve">001 cig 9047774B4B _Data ordine : 20250203 _Ordinante : APRITICIELO _Riferimento Operazione : AH10120250203URMCR0001084222 _Riferimento RB : BONSCT202501310845047</t>
  </si>
  <si>
    <t xml:space="preserve">BON.UE CAN.TELEM. _CRO operazione interbancaria : 0306926642818611480960609606IT      _ABI ordinante : 03069 _CAB ordinante : 09606 _Beneficiario : BBBELL SPA _Motivo Pagamento : N. 0 TOT. INTERNI EUR 0,00 N. 1 TOT. BANCHE EUR 170,80 pag fatt 917 e c</t>
  </si>
  <si>
    <t xml:space="preserve">ig 9567392DA1 _Data ordine : 20250203 _Ordinante : APRITICIELO _Riferimento Operazione : AH10120250203URMCR0001099606 _Riferimento RB : BONSCT202501310845039</t>
  </si>
  <si>
    <t xml:space="preserve">BON.UE CAN.TELEM. _CRO operazione interbancaria : 0125013146371718                    _ABI ordinante : 03069 _CAB ordinante : 09606 _Beneficiario : FUTURTECNICA SRL _Motivo Pagamento : N. 1 TOT.INTERNI EUR 112,89 N. 0 TOT. BANCHE EUR 0,00 pag fatt 53</t>
  </si>
  <si>
    <t xml:space="preserve">76 24 2024 cig Z7532FAC8D _Data ordine : 20250203 _Ordinante : APRITICIELO _Riferimento Operazione : AH10120250203URMCR0001221320 _Riferimento RB : BONSCT202501310845040</t>
  </si>
  <si>
    <t xml:space="preserve">BON.UE CAN.TELEM. _CRO operazione interbancaria : 0306926642921109480960609606IT      _ABI ordinante : 03069 _CAB ordinante : 09606 _Beneficiario : CITY NEWS SPA _Motivo Pagamento : N. 0 TOT. INTERNI EUR 0,00 N. 1 TOT. BANCHE EUR 915,00 pag fatt IT00</t>
  </si>
  <si>
    <t xml:space="preserve">124V0006675 cig B33C5258E6 _Data ordine : 20250203 _Ordinante : APRITICIELO _Riferimento Operazione : AH10120250203URMCR0001074398 _Riferimento RB : BONSCT202501310845041</t>
  </si>
  <si>
    <t xml:space="preserve">BON.UE CAN.TELEM. _CRO operazione interbancaria : 0125020454212981                    _ABI ordinante : 03069 _CAB ordinante : 09606 _Beneficiario : INTERFIERE SRL _Motivo Pagamento : N. 1 TOT. INTERNI EUR 74.072,30 N. 0 TOT. BANCHE EUR 0,00 pag fatt </t>
  </si>
  <si>
    <t xml:space="preserve">327 cig B33C7C1029 _Data ordine : 20250204 _Ordinante : APRITICIELO _Riferimento Operazione : AH10120250204URMCR0002578980 _Riferimento RB : BONSCT202502040539587</t>
  </si>
  <si>
    <t xml:space="preserve">BON.UE CAN.TELEM. _CRO operazione interbancaria : 0125020602981759                    _ABI ordinante : 03069 _CAB ordinante : 09606 _Beneficiario : STAMPERIA ARTISTICA NAZIONALESPA _Motivo Pagamento : N. 1 TOT. INTERNI EUR 4.733,60 N. 0 TOT. BANCHE E</t>
  </si>
  <si>
    <t xml:space="preserve">UR 0,00 pag fatt 1724 cig B4B4DEF915 _Data ordine : 20250206 _Ordinante : APRITICIELO _Riferimento Operazione : AH10120250206URMCR0001576987 _Riferimento RB : BONSCT202502060880519</t>
  </si>
  <si>
    <t xml:space="preserve">BON.UE CAN.TELEM. _CRO operazione interbancaria : 0125020602990507                    _ABI ordinante : 03069 _CAB ordinante : 09606 _Beneficiario : DELUXE SRL _Motivo Pagamento : N. 1 TOT. INTERNI EUR 2.779,17 N. 0 TOT. BANCHE EUR 0,00 pag fatt 1458 </t>
  </si>
  <si>
    <t xml:space="preserve">cig 9080878197 _Data ordine : 20250206 _Ordinante : APRITICIELO _Riferimento Operazione : AH10120250206URMCR0001579794 _Riferimento RB : BONSCT202502060880530</t>
  </si>
  <si>
    <t xml:space="preserve">BON.UE CAN.TELEM. _CRO operazione interbancaria : 0306926799224400480960609606IT      _ABI ordinante : 03069 _CAB ordinante : 09606 _Beneficiario : NORD SECURITAS SRL _Motivo Pagamento : N. 0 TOT. INTERNI EUR 0,00 N. 1 TOT. BANCHE EUR 1.953,33 pag fa</t>
  </si>
  <si>
    <t xml:space="preserve">tt 272 cig ZF33CC9214 _Data ordine : 20250206 _Ordinante : APRITICIELO _Riferimento Operazione : AH10120250206URMCR0001574961 _Riferimento RB : BONSCT202502060880535</t>
  </si>
  <si>
    <t xml:space="preserve">BON.UE CAN.TELEM. _CRO operazione interbancaria : 0306926800396811480960609606IT      _ABI ordinante : 03069 _CAB ordinante : 09606 _Beneficiario : NORD SECURITAS SRL _Motivo Pagamento : N. 0 TOT. INTERNI EUR 0,00 N. 1 TOT. BANCHE EUR 1.761,38 pag fa</t>
  </si>
  <si>
    <t xml:space="preserve">tt 299 cig ZF33CC9214 _Data ordine : 20250206 _Ordinante : APRITICIELO _Riferimento Operazione : AH10120250206URMCR0001579851 _Riferimento RB : BONSCT202502060880532</t>
  </si>
  <si>
    <t xml:space="preserve"> _Creditore: TELECOM ITALIA SPA O TIM S P A _Motivo Pagamento :  COD. DISP.: 0125013144141274 NOME: TELECOM ITALIA SPA O TIM S P A MANDATO: 8002010000110084066619 PFM:CAU: _Destinatario : APRITICIELO _Riferimento Operazione : 9999920250212HICOB032000</t>
  </si>
  <si>
    <t xml:space="preserve">6315/D1/0125013144141274/D2/IT390030000000488410010/D3/8002010000110084066619</t>
  </si>
  <si>
    <t xml:space="preserve">BON.UE CAN.TELEM. _CRO operazione interbancaria : 0306927054537004480960609606IT      _ABI ordinante : 03069 _CAB ordinante : 09606 _Beneficiario : L'IPPOCAMPO  SRL _Motivo Pagamento : N. 0 TOT.INTERNI EUR 0,00 N. 1 TOT. BANCHE EUR 1.716,85 pag fatt </t>
  </si>
  <si>
    <t xml:space="preserve">01 240 cig B53197397D _Data ordine : 20250213 _Ordinante : APRITICIELO _Riferimento Operazione : AH10120250213URMCR0000902840 _Riferimento RB : BONSCT202502120606797</t>
  </si>
  <si>
    <t xml:space="preserve">BON.UE CAN.TELEM. _CRO operazione interbancaria : 0306927054831511480960609606IT      _ABI ordinante : 03069 _CAB ordinante : 09606 _Beneficiario : STUDIO VERGNANO ALDO _Motivo Pagamento : N. 0TOT. INTERNI EUR 0,00 N. 1 TOT. BANCHE EUR 2.272,94 pag f</t>
  </si>
  <si>
    <t xml:space="preserve">att n.12 cig 9044481DD2 _Data ordine : 20250213 _Ordinante : APRITICIELO _Riferimento Operazione : AH10120250213URMCR0000903559 _Riferimento RB : BONSCT202502120606794</t>
  </si>
  <si>
    <t xml:space="preserve">BON.UE CAN.TELEM. _CRO operazione interbancaria : 0125021220970387                    _ABI ordinante : 03069 _CAB ordinante : 09606 _Beneficiario : TRIENT CONSULTING GROUP SRL _Motivo Pagamento : N. 1 TOT. INTERNI EUR 3.913,76 N. 0 TOT. BANCHE EUR 0,</t>
  </si>
  <si>
    <t xml:space="preserve">00 pag fatt 9 25 cig 89924493AB _Data ordine : 20250213 _Ordinante : APRITICIELO _Riferimento Operazione : AH10120250213URMCR0000904526 _Riferimento RB : BONSCT202502120606813</t>
  </si>
  <si>
    <t xml:space="preserve">BON.UE CAN.TELEM. _CRO operazione interbancaria : 0306927054519410480960609606IT      _ABI ordinante : 03069 _CAB ordinante : 09606 _Beneficiario : NOVA AEG SPA _Motivo Pagamento : N. 0 TOT. INTERNI EUR 0,00 N. 1 TOT. BANCHE EUR 4.059,64 pag fatt 525</t>
  </si>
  <si>
    <t xml:space="preserve">0003214 cig A034AFFA62 _Data ordine : 20250213 _Ordinante : APRITICIELO _Riferimento Operazione : AH10120250213URMCR0000905978 _Riferimento RB : BONSCT202502120606814</t>
  </si>
  <si>
    <t xml:space="preserve">BON.UE CAN.TELEM. _CRO operazione interbancaria : 0125021220967608                    _ABI ordinante : 03069 _CAB ordinante : 09606 _Beneficiario : MAPCARDS NET  SRO _Motivo Pagamento : N. 0 TOT. INTERNI EUR 0,00 N. 1 TOT. BANCHE EUR 4.990,50 pag fat</t>
  </si>
  <si>
    <t xml:space="preserve">t 20250037 cig B5323A0F32 _Data ordine : 20250213 _Ordinante : APRITICIELO _Riferimento Operazione : AH10120250213URMCR0000900547 _Riferimento RB : BONSCT202502120606810</t>
  </si>
  <si>
    <t xml:space="preserve">BON.UE CAN.TELEM. _CRO operazione interbancaria : 0125021220969873                    _ABI ordinante : 03069 _CAB ordinante : 09606 _Beneficiario : TRIENT CONSULTING GROUP SRL _Motivo Pagamento : N. 1 TOT. INTERNI EUR 2.269,64 N. 0 TOT. BANCHE EUR 0,</t>
  </si>
  <si>
    <t xml:space="preserve">00 pag fatt 129 24 cig 89924493AB _Data ordine : 20250213 _Ordinante : APRITICIELO _Riferimento Operazione : AH10120250213URMCR0000921955 _Riferimento RB : BONSCT202502120606807</t>
  </si>
  <si>
    <t xml:space="preserve">BON.UE CAN.TELEM. _CRO operazione interbancaria : 0125021220968249                    _ABI ordinante : 03069 _CAB ordinante : 09606 _Beneficiario : TRIENT CONSULTING GROUP SRL _Motivo Pagamento : N. 1 TOT. INTERNI EUR 2.279,06 N. 0 TOT. BANCHE EUR 0,</t>
  </si>
  <si>
    <t xml:space="preserve">00 pag fatt 8 25 cig 89924493AB _Data ordine : 20250213 _Ordinante : APRITICIELO _Riferimento Operazione : AH10120250213URMCR0001048058 _Riferimento RB : BONSCT202502120606812</t>
  </si>
  <si>
    <t xml:space="preserve">BON.UE CAN.TELEM. _CRO operazione interbancaria : 0306927099069804480960609606IT      _ABI ordinante : 03069 _CAB ordinante : 09606 _Beneficiario : CASA DELLE LAMPADINE SRL _Motivo Pagamento : N. 0 TOT. INTERNI EUR 0,00 N. 1 TOT. BANCHE EUR 4.636,00 </t>
  </si>
  <si>
    <t xml:space="preserve">pag fatt A25-0064 CIG B59F47B5AE _Data ordine : 20250214 _Ordinante : APRITICIELO _Riferimento Operazione : AH10120250214URMCR0001227030 _Riferimento RB : BONSCT202502130738843</t>
  </si>
  <si>
    <t xml:space="preserve">BON.UE CAN.TELEM. _CRO operazione interbancaria : 0306927191877410480960609606IT      _ABI ordinante : 03069 _CAB ordinante : 09606 _Beneficiario : BP ENERGIA SRL _Motivo Pagamento : N. 0 TOT. INTERNI EUR 0,00 N. 1 TOT. BANCHE EUR 9.273,77 pag fatt F</t>
  </si>
  <si>
    <t xml:space="preserve">E 139 cig B51CD85EB8 _Data ordine : 20250218 _Ordinante : APRITICIELO _Riferimento Operazione : AH10120250218URMCR0000797149 _Riferimento RB : BONSCT202502170550065</t>
  </si>
  <si>
    <t xml:space="preserve">BON.UE CAN.TELEM. _CRO operazione interbancaria : 0306927196114400480960609606IT      _ABI ordinante : 03069 _CAB ordinante : 09606 _Beneficiario : STANO MARCO _Motivo Pagamento : N. 0 TOT. INTERNI EUR 0,00 N. 1 TOT. BANCHE EUR 4.992,00 pag fatt fpr </t>
  </si>
  <si>
    <t xml:space="preserve">2 25 cig Z1B3DD0DA5 _Data ordine : 20250218 _Ordinante : APRITICIELO _Riferimento Operazione : AH10120250218URMCR0000851189 _Riferimento RB : BONSCT202502170569276</t>
  </si>
  <si>
    <t xml:space="preserve">BON.UE CAN.TELEM. _CRO operazione interbancaria : 0306927243422801480960609606IT      _ABI ordinante : 03069 _CAB ordinante : 09606 _Beneficiario : PRO.GRAM SRL _Motivo Pagamento : N. 0 TOT. INTERNI EUR 0,00 N. 1 TOT. BANCHE EUR 2.440,00 pag fatt 1 4</t>
  </si>
  <si>
    <t xml:space="preserve">3 cig Z00339B924 _Data ordine : 20250219 _Ordinante : APRITICIELO _Riferimento Operazione : AH10120250219URMCR0001189640 _Riferimento RB : BONSCT202502190719962</t>
  </si>
  <si>
    <t xml:space="preserve">BON.UE CAN.TELEM. _CRO operazione interbancaria : 0306927264990407480960609606IT      _ABI ordinante : 03069 _CAB ordinante : 09606 _Beneficiario : SPAZIOTTANTOTTO SRL _Motivo Pagamento : N. 0 TOT. INTERNI EUR 0,00 N. 1 TOT. BANCHE EUR 1.830,00 pag f</t>
  </si>
  <si>
    <t xml:space="preserve">att 211 cig B4A92FF511 _Data ordine : 20250219 _Ordinante : APRITICIELO _Riferimento Operazione : AH10120250219URMCR0001415437 _Riferimento RB : BONSCT202502190769084</t>
  </si>
  <si>
    <t xml:space="preserve">BON.UE CAN.TELEM. _CRO operazione interbancaria : 0306927265337305480960609606IT      _ABI ordinante : 03069 _CAB ordinante : 09606 _Beneficiario : SPAZIOTTANTOTTO SRL _Motivo Pagamento : N. 0 TOT. INTERNI EUR 0,00 N. 1 TOT. BANCHE EUR 3.416,00 PAG F</t>
  </si>
  <si>
    <t xml:space="preserve">ATT 210 CIG B4A9281D14 _Data ordine : 20250219 _Ordinante : APRITICIELO _Riferimento Operazione : AH10120250219URMCR0001415965 _Riferimento RB : BONSCT202502190769079</t>
  </si>
  <si>
    <t xml:space="preserve">BON.UE CAN.TELEM. _CRO operazione interbancaria : 0306927265167510480960609606IT      _ABI ordinante : 03069 _CAB ordinante : 09606 _Beneficiario : STEFANO GRANDE _Motivo Pagamento : N. 0 TOT. INTERNI EUR 0,00 N. 1 TOT. BANCHE EUR 4.550,00 pag fatt f</t>
  </si>
  <si>
    <t xml:space="preserve">pr 1 25 cig 9519390124 _Data ordine : 20250219 _Ordinante : APRITICIELO _Riferimento Operazione : AH10120250219URMCR0001415664 _Riferimento RB : BONSCT202502190769075</t>
  </si>
  <si>
    <t xml:space="preserve">BON.UE CAN.TELEM. _CRO operazione interbancaria : 0306927347265905480960609606IT      _ABI ordinante : 03069 _CAB ordinante : 09606 _Beneficiario : CALDERA SIMONA _Motivo Pagamento : N. 0 TOT. INTERNI EUR 0,00 N. 1 TOT. BANCHE EUR 240,00 pag fatt 13 </t>
  </si>
  <si>
    <t xml:space="preserve">cig B55A56279A _Data ordine : 20250221 _Ordinante : APRITICIELO _Riferimento Operazione : AH10120250221URMCR0002161819 _Riferimento RB : BONSCT202502210929914</t>
  </si>
  <si>
    <t xml:space="preserve">BON.UE CAN.TELEM. _CRO operazione interbancaria : 0306927347150407480960609606IT      _ABI ordinante : 03069 _CAB ordinante : 09606 _Beneficiario : HOTEL GENOVA SRL _Motivo Pagamento : N. 0 TOT.INTERNI EUR 0,00 N. 1 TOT. BANCHE EUR 217,40 pag fatt FT</t>
  </si>
  <si>
    <t xml:space="preserve"> 12500423 _Data ordine : 20250221 _Ordinante : APRITICIELO _Riferimento Operazione : AH10120250221URMCR0002161177 _Riferimento RB : BONSCT202502210929926</t>
  </si>
  <si>
    <t xml:space="preserve">BON.UE CAN.TELEM. _CRO operazione interbancaria : 0125022148954026                    _ABI ordinante : 03069 _CAB ordinante : 09606 _Beneficiario : DANIELE SORIANI _Motivo Pagamento : N. 1 TOT.INTERNI EUR 363,24 N. 0 TOT. BANCHE EUR 0,00 pag fatt 4 c</t>
  </si>
  <si>
    <t xml:space="preserve">ig B55DF0F013 _Data ordine : 20250221 _Ordinante : APRITICIELO _Riferimento Operazione : AH10120250221URMCR0002161732 _Riferimento RB : BONSCT202502210929924</t>
  </si>
  <si>
    <t xml:space="preserve">BON.UE CAN.TELEM. _CRO operazione interbancaria : 0306927347592407480960609606IT      _ABI ordinante : 03069 _CAB ordinante : 09606 _Beneficiario : RAFFAELLO CORTINA EDITORE SRL _Motivo Pagamento : N. 0 TOT. INTERNI EUR 0,00 N. 1 TOT. BANCHE EUR 989,</t>
  </si>
  <si>
    <t xml:space="preserve">50 pag fatt 555 f cig B598F3C8A4 _Data ordine : 20250221 _Ordinante : APRITICIELO _Riferimento Operazione : AH10120250221URMCR0002162524 _Riferimento RB : BONSCT202502210929939</t>
  </si>
  <si>
    <t xml:space="preserve">BON.UE CAN.TELEM. _CRO operazione interbancaria : 0125022148950418                    _ABI ordinante : 03069 _CAB ordinante : 09606 _Beneficiario : CAPPABIANCA ANGELA _Motivo Pagamento : N. 1 TOT. INTERNI EUR 1.352,00 N. 0 TOT. BANCHE EUR 0,00 pag fa</t>
  </si>
  <si>
    <t xml:space="preserve">tt ac 01 2025 cig B2FF7B8D06 _Data ordine : 20250221 _Ordinante : APRITICIELO _Riferimento Operazione : AH10120250221URMCR0002160832 _Riferimento RB : BONSCT202502210929920</t>
  </si>
  <si>
    <t xml:space="preserve">BON.UE CAN.TELEM. _CRO operazione interbancaria : 0125022148958628                    _ABI ordinante : 03069 _CAB ordinante : 09606 _Beneficiario : IMARISIO FRANCESCA CATERINA _Motivo Pagamento : N. 1 TOT. INTERNI EUR 4.968,00 N. 0 TOT. BANCHE EUR 0,</t>
  </si>
  <si>
    <t xml:space="preserve">00 pag fatt fpr 1 25 cig B276276101 _Data ordine : 20250221 _Ordinante : APRITICIELO _Riferimento Operazione : AH10120250221URMCR0002161911 _Riferimento RB : BONSCT202502210929923</t>
  </si>
  <si>
    <t xml:space="preserve">BON.UE CAN.TELEM. _CRO operazione interbancaria : 0125022148958247                    _ABI ordinante : 03069 _CAB ordinante : 09606 _Beneficiario : BROKER INSIEME SRL _Motivo Pagamento : N. 1 TOT. INTERNI EUR 612,00 N. 0 TOT. BANCHE EUR 0,00 pag fatt</t>
  </si>
  <si>
    <t xml:space="preserve"> 27 cig B1C3182511 _Data ordine : 20250221 _Ordinante : APRITICIELO _Riferimento Operazione : AH10120250221URMCR0002161835 _Riferimento RB : BONSCT202502210929915</t>
  </si>
  <si>
    <t xml:space="preserve">BON.UE CAN.TELEM. _CRO operazione interbancaria : 0306927347224911480960609606IT      _ABI ordinante : 03069 _CAB ordinante : 09606 _Beneficiario : SKYPOINT SRL _Motivo Pagamento : N. 0 TOT. INTERNI EUR 0,00 N. 1 TOT. BANCHE EUR 3.660,00 pag fatt E73</t>
  </si>
  <si>
    <t xml:space="preserve"> cig B5854F818F _Data ordine : 20250221 _Ordinante : APRITICIELO _Riferimento Operazione : AH10120250221URMCR0002161442 _Riferimento RB : BONSCT202502210929918</t>
  </si>
  <si>
    <t xml:space="preserve">BON.UE CAN.TELEM. _CRO operazione interbancaria : 0125022454172001                    _ABI ordinante : 03069 _CAB ordinante : 09606 _Beneficiario : C.S.E.L.T. ASSOCIAZIONE NO PROFIT _Motivo Pagamento : N. 1 TOT. INTERNI EUR 2.745,00 N. 0 TOT. BANCHE </t>
  </si>
  <si>
    <t xml:space="preserve">EUR 0,00 pag fatt 1 30 cig B2BCC4277E _Data ordine : 20250225 _Ordinante : APRITICIELO _Riferimento Operazione : AH10120250225URMCR0001267486 _Riferimento RB : BONSCT202502240644176</t>
  </si>
  <si>
    <t xml:space="preserve">BON.UE CAN.TELEM. _CRO operazione interbancaria : 0306927449249201480960609606IT      _ABI ordinante : 03069 _CAB ordinante : 09606 _Beneficiario : STUDIO GALLO COMMERCIALISTI ASSOCIATI _Motivo Pagamento : N. 0 TOT. INTERNI EUR 0,00 N. 1 TOT. BANCHE </t>
  </si>
  <si>
    <t xml:space="preserve">EUR 2.853,70 pag fatt 226 cig 899254206B _Data ordine : 20250225 _Ordinante : APRITICIELO _Riferimento Operazione : AH10120250225URMCR0001271480 _Riferimento RB : BONSCT202502240644177</t>
  </si>
  <si>
    <t xml:space="preserve">BON.UE CAN.TELEM. _CRO operazione interbancaria : 0125022605549647                    _ABI ordinante : 03069 _CAB ordinante : 09606 _Beneficiario : SARA URBAN _Motivo Pagamento : N. 1 TOT. INTERNI EUR 363,24 N. 0 TOT. BANCHE EUR 0,00 pag fatt n.5 cig</t>
  </si>
  <si>
    <t xml:space="preserve"> B55DC29BBE _Data ordine : 20250226 _Ordinante : APRITICIELO _Riferimento Operazione : AH10120250226URMCR0001304917 _Riferimento RB : BONSCT202502260895081</t>
  </si>
  <si>
    <t xml:space="preserve">BON.UE CAN.TELEM. _CRO operazione interbancaria : 0306927622851605480960609606IT      _ABI ordinante : 03069 _CAB ordinante : 09606 _Beneficiario : SERVERPLAN SRL _Motivo Pagamento : N. 0 TOT. INTERNI EUR 0,00 N. 1 TOT. BANCHE EUR 61,00 1092134 _Data</t>
  </si>
  <si>
    <t xml:space="preserve"> ordine : 20250227 _Ordinante : APRITICIELO _Riferimento Operazione : AH10120250227URMCR0002125298 _Riferimento RB : BONSCT202502270602327</t>
  </si>
  <si>
    <t xml:space="preserve">BON.UE CAN.TELEM. _CRO operazione interbancaria : 0306927686817512480960609606IT      _ABI ordinante : 03069 _CAB ordinante : 09606 _Beneficiario : VISOCOM SRL _Motivo Pagamento : N. 0 TOT. INTERNI EUR 0,00 N. 1 TOT. BANCHE EUR 61,00 PAG FATT 255 F C</t>
  </si>
  <si>
    <t xml:space="preserve">IG _Data ordine : 20250228 _Ordinante : APRITICIELO _Riferimento Operazione : AH10120250228URMCR0002396929 _Riferimento RB : BONSCT202502280816670</t>
  </si>
  <si>
    <t xml:space="preserve">BON.UE CAN.TELEM. _CRO operazione interbancaria : 0306927686989907480960609606IT      _ABI ordinante : 03069 _CAB ordinante : 09606 _Beneficiario : ANTICIMEX  SRL _Motivo Pagamento : N. 0 TOT. INTERNI EUR 0,00 N. 1 TOT. BANCHE EUR 1.117,98 pag fatt 1</t>
  </si>
  <si>
    <t xml:space="preserve">31009PC cig ZE53CA82BC _Data ordine : 20250228 _Ordinante : APRITICIELO _Riferimento Operazione : AH10120250228URMCR0002398545 _Riferimento RB : BONSCT202502280816575</t>
  </si>
  <si>
    <t xml:space="preserve">BON.UE CAN.TELEM. _CRO operazione interbancaria : 0125022815701140                    _ABI ordinante : 03069 _CAB ordinante : 09606 _Beneficiario : CEAM SERVIZI TORINO SRL _Motivo Pagamento : N.1 TOT. INTERNI EUR 206,80 N. 0 TOT. BANCHE EUR 0,00 pag </t>
  </si>
  <si>
    <t xml:space="preserve">fatt FC0000550-0 cig Z5A345F772 _Data ordine : 20250228 _Ordinante : APRITICIELO _Riferimento Operazione : AH10120250228URMCR0002397575 _Riferimento RB : BONSCT202502280816665</t>
  </si>
  <si>
    <t xml:space="preserve">BON.UE CAN.TELEM. _CRO operazione interbancaria : 0306927686828606480960609606IT      _ABI ordinante : 03069 _CAB ordinante : 09606 _Beneficiario : BBBELL SPA _Motivo Pagamento : N. 0 TOT. INTERNI EUR 0,00 N. 1 TOT. BANCHE EUR 309,06 pag fatt 12553 E</t>
  </si>
  <si>
    <t xml:space="preserve"> cig 9567392DA1 _Data ordine : 20250228 _Ordinante : APRITICIELO _Riferimento Operazione : AH10120250228URMCR0002397052 _Riferimento RB : BONSCT202502280816576</t>
  </si>
  <si>
    <t xml:space="preserve">BON.UE CAN.TELEM. _CRO operazione interbancaria : 0306927687008612480960609606IT      _ABI ordinante : 03069 _CAB ordinante : 09606 _Beneficiario : CALLEGHER SRL _Motivo Pagamento : N. 0 TOT. INTERNI EUR 0,00 N. 1 TOT. BANCHE EUR 274,50 pag fatt 1306</t>
  </si>
  <si>
    <t xml:space="preserve"> cig ZF63DC313D _Data ordine : 20250228 _Ordinante : APRITICIELO _Riferimento Operazione : AH10120250228URMCR0002398661 _Riferimento RB : BONSCT202502280816678</t>
  </si>
  <si>
    <t xml:space="preserve">BON.UE CAN.TELEM. _CRO operazione interbancaria : 0306927686787107480960609606IT      _ABI ordinante : 03069 _CAB ordinante : 09606 _Beneficiario : NORD SECURITAS SRL _Motivo Pagamento : N. 0 TOT. INTERNI EUR 0,00 N. 1 TOT. BANCHE EUR 2.122,80 pag fa</t>
  </si>
  <si>
    <t xml:space="preserve">tt 11 cig ZF33CC9214 _Data ordine : 20250228 _Ordinante : APRITICIELO _Riferimento Operazione : AH10120250228URMCR0002397036 _Riferimento RB : BONSCT202502280816584</t>
  </si>
  <si>
    <t xml:space="preserve">BON.UE CAN.TELEM. _CRO operazione interbancaria : 0306927686975304480960609606IT      _ABI ordinante : 03069 _CAB ordinante : 09606 _Beneficiario : PATCHANKA SCS _Motivo Pagamento : N. 0 TOT. INTERNI EUR 0,00 N. 1 TOT. BANCHE EUR 3.400,00 pag fatt 2 </t>
  </si>
  <si>
    <t xml:space="preserve">p cig B33BE07956 _Data ordine : 20250228 _Ordinante : APRITICIELO _Riferimento Operazione : AH10120250228URMCR0002398363 _Riferimento RB : BONSCT202502280816579</t>
  </si>
  <si>
    <t xml:space="preserve">BON.UE CAN.TELEM. _CRO operazione interbancaria : 0306927686993403480960609606IT      _ABI ordinante : 03069 _CAB ordinante : 09606 _Beneficiario : HS PROGETTI  SRL _Motivo Pagamento : N. 0 TOT.INTERNI EUR 0,00 N. 1 TOT. BANCHE EUR 762,50 pag fatt 51</t>
  </si>
  <si>
    <t xml:space="preserve">5 cig Z1C3DAE1FD _Data ordine : 20250228 _Ordinante : APRITICIELO _Riferimento Operazione : AH10120250228URMCR0002398443 _Riferimento RB : BONSCT202502280816581</t>
  </si>
  <si>
    <t xml:space="preserve">BON.UE CAN.TELEM. _CRO operazione interbancaria : 0306927686866811480960609606IT      _ABI ordinante : 03069 _CAB ordinante : 09606 _Beneficiario : DE STEFANI SAS _Motivo Pagamento : N. 0 TOT. INTERNI EUR 0,00 N. 1 TOT. BANCHE EUR 4.752,00 pag fatt 2</t>
  </si>
  <si>
    <t xml:space="preserve">0 cig 9222197DB4 _Data ordine : 20250228 _Ordinante : APRITICIELO _Riferimento Operazione : AH10120250228URMCR0002397508 _Riferimento RB : BONSCT202502280816568</t>
  </si>
  <si>
    <t xml:space="preserve">BON.UE CAN.TELEM. _CRO operazione interbancaria : 0306927686910910480960609606IT      _ABI ordinante : 03069 _CAB ordinante : 09606 _Beneficiario : ASCOT  ASCENSORI SRL _Motivo Pagamento : N. 0TOT. INTERNI EUR 0,00 N. 1 TOT. BANCHE EUR 380,00 pag fat</t>
  </si>
  <si>
    <t xml:space="preserve">t 006448 25 cig B502F22844 _Data ordine : 20250228 _Ordinante : APRITICIELO _Riferimento Operazione : AH10120250228URMCR0002397607 _Riferimento RB : BONSCT202502280816578</t>
  </si>
  <si>
    <t xml:space="preserve">BON.UE CAN.TELEM. _CRO operazione interbancaria : 0125022815708657                    _ABI ordinante : 03069 _CAB ordinante : 09606 _Beneficiario : FUTURTECNICA SRL _Motivo Pagamento : N. 1 TOT.INTERNI EUR 300,49 N. 0 TOT. BANCHE EUR 0,00 pag fatt 49</t>
  </si>
  <si>
    <t xml:space="preserve"> 25 2025 cig Z7532FAC8D _Data ordine : 20250228 _Ordinante : APRITICIELO _Riferimento Operazione : AH10120250228URMCR0002398386 _Riferimento RB : BONSCT202502280816570</t>
  </si>
  <si>
    <t xml:space="preserve">BON.UE CAN.TELEM. _CRO operazione interbancaria : 0306927686920300480960609606IT      _ABI ordinante : 03069 _CAB ordinante : 09606 _Beneficiario : ASSOCIAZIONE AGAPE _Motivo Pagamento : N. 0 TOT. INTERNI EUR 0,00 N. 1 TOT. BANCHE EUR 1.040,00 pag fa</t>
  </si>
  <si>
    <t xml:space="preserve">tt 8 cig B02A678584 _Data ordine : 20250228 _Ordinante : APRITICIELO _Riferimento Operazione : AH10120250228URMCR0002397933 _Riferimento RB : BONSCT202502280816585</t>
  </si>
  <si>
    <t xml:space="preserve">BON.UE CAN.TELEM. _CRO operazione interbancaria : 0306927686962809480960609606IT      _ABI ordinante : 03069 _CAB ordinante : 09606 _Beneficiario : SICURITALIA IVRI S.P.A. _Motivo Pagamento : N.0 TOT. INTERNI EUR 0,00 N. 1 TOT. BANCHE EUR 90,01 pag f</t>
  </si>
  <si>
    <t xml:space="preserve">att 9113421578 cig Z1F3A8A8EE _Data ordine : 20250228 _Ordinante : APRITICIELO _Riferimento Operazione : AH10120250228URMCR0002398385 _Riferimento RB : BONSCT202502280816676</t>
  </si>
  <si>
    <t xml:space="preserve">BON.UE CAN.TELEM. _CRO operazione interbancaria : 0125022815708012                    _ABI ordinante : 03069 _CAB ordinante : 09606 _Beneficiario : PROFESSIONAL CONGRESS E SOUNDSRL _Motivo Pagamento : N. 1 TOT. INTERNI EUR 835,70 N. 0 TOT. BANCHE EUR</t>
  </si>
  <si>
    <t xml:space="preserve"> 0,00 pag fatt 2500641 cig B547009F76 _Data ordine : 20250228 _Ordinante : APRITICIELO _Riferimento Operazione : AH10120250228URMCR0002398186 _Riferimento RB : BONSCT202502280816580</t>
  </si>
  <si>
    <t xml:space="preserve"> _Motivo Pagamento :  0125030528960844 W0063600520360392500000098 Bonifico da Voi disposto a favore di: Aschieri Edoardo pagfatt 2 del 27/02/2025 A PFM:SR: BONMUL NB: 000001 CAU: pag fatt 2 del 27/02/2025 _Riferimento Operazione : AH10120250305URMCR0</t>
  </si>
  <si>
    <t xml:space="preserve">001693727</t>
  </si>
  <si>
    <t xml:space="preserve">BON.UE CAN.TELEM. _CRO operazione interbancaria : 0306925859875310480960609606IT      _ABI ordinante : 03069 _CAB ordinante : 09606 _Beneficiario : TACTILE VISION LAB SRL _Motivo Pagamento : N.0 TOT. INTERNI EUR 0,00 N. 1 TOT. BANCHE EUR 9.272,00 pag</t>
  </si>
  <si>
    <t xml:space="preserve"> fatt 9 cig B51D172C13 _Data ordine : 20250312 _Ordinante : APRITICIELO _Riferimento Operazione : AH10120250312URMCR0001066426 _Riferimento RB : BONSCT202503110977938</t>
  </si>
  <si>
    <t xml:space="preserve"> _Creditore: TELECOM ITALIA SPA O TIM S P A _Motivo Pagamento :  COD. DISP.: 0125030116987699 NOME: TELECOM ITALIA SPA O TIM S P A MANDATO: 8002010000110084066619 PFM:CAU: _Destinatario : APRITICIELO _Riferimento Operazione : 9999920250313HICOB037603</t>
  </si>
  <si>
    <t xml:space="preserve">5331/D1/0125030116987699/D2/IT390030000000488410010/D3/8002010000110084066619</t>
  </si>
  <si>
    <t xml:space="preserve">BON.UE CAN.TELEM. _CRO operazione interbancaria : 0306925995701607480960609606IT      _ABI ordinante : 03069 _CAB ordinante : 09606 _Beneficiario : NOVA AEG SPA _Motivo Pagamento : N. 0 TOT. INTERNI EUR 0,00 N. 1 TOT. BANCHE EUR 4.506,92 pag fatt 525</t>
  </si>
  <si>
    <t xml:space="preserve">0072523 cig B47CA48E6D _Data ordine : 20250317 _Ordinante : APRITICIELO _Riferimento Operazione : AH10120250317URMCR0000432344 _Riferimento RB : BONSCT202503140885763</t>
  </si>
  <si>
    <t xml:space="preserve">BON.UE CAN.TELEM. _CRO operazione interbancaria : 0306926113230707480960609606IT      _ABI ordinante : 03069 _CAB ordinante : 09606 _Beneficiario : SMAT - SOCIETA METROPOLITANAACQUE TORINO S.P.A. _Motivo Pagamento : N. 0 TOT. INTERNI EUR 0,00 N. 1 TO</t>
  </si>
  <si>
    <t xml:space="preserve">T. BANCHE EUR 382,00 pag fatt 2500038086-ID _Data ordine : 20250319 _Ordinante : APRITICIELO _Riferimento Operazione : AH10120250319URMCR0001260493 _Riferimento RB : BONSCT202503190755335</t>
  </si>
  <si>
    <t xml:space="preserve">BON.UE CAN.TELEM. _CRO operazione interbancaria : 0306926113233105480960609606IT      _ABI ordinante : 03069 _CAB ordinante : 09606 _Beneficiario : FOREVER SRL _Motivo Pagamento : N. 0 TOT. INTERNI EUR 0,00 N. 1 TOT. BANCHE EUR 317,20 pag fatt 10673 </t>
  </si>
  <si>
    <t xml:space="preserve">for cig Z18340B329 _Data ordine : 20250319 _Ordinante : APRITICIELO _Riferimento Operazione : AH10120250319URMCR0001260446 _Riferimento RB : BONSCT202503190755337</t>
  </si>
  <si>
    <t xml:space="preserve">BON.UE CAN.TELEM. _CRO operazione interbancaria : 0306926113342608480960609606IT      _ABI ordinante : 03069 _CAB ordinante : 09606 _Beneficiario : SMAT - SOCIETA METROPOLITANAACQUE TORINO S.P.A. _Motivo Pagamento : N. 0 TOT. INTERNI EUR 0,00 N. 1 TO</t>
  </si>
  <si>
    <t xml:space="preserve">T. BANCHE EUR 81,00 pag fatt 2500038068-ID _Data ordine : 20250319 _Ordinante : APRITICIELO _Riferimento Operazione : AH10120250319URMCR0001261102 _Riferimento RB : BONSCT202503190755336</t>
  </si>
  <si>
    <t xml:space="preserve">BON.UE CAN.TELEM. _CRO operazione interbancaria : 0306926113304403480960609606IT      _ABI ordinante : 03069 _CAB ordinante : 09606 _Beneficiario : LOMBARDI ANTONIO _Motivo Pagamento : N. 0 TOT.INTERNI EUR 0,00 N. 1 TOT. BANCHE EUR 1.072,00 pag fatt </t>
  </si>
  <si>
    <t xml:space="preserve">03 2025 cig B48DCC416E _Data ordine : 20250319 _Ordinante : APRITICIELO _Riferimento Operazione : AH10120250319URMCR0001260888 _Riferimento RB : BONSCT202503190755341</t>
  </si>
  <si>
    <t xml:space="preserve">BON.UE CAN.TELEM. _CRO operazione interbancaria : 0306926113342507480960609606IT      _ABI ordinante : 03069 _CAB ordinante : 09606 _Beneficiario : FOREVER SRL _Motivo Pagamento : N. 0 TOT. INTERNI EUR 0,00 N. 1 TOT. BANCHE EUR 540,00 pag fatt 10674 </t>
  </si>
  <si>
    <t xml:space="preserve">for cig Z18340B329 _Data ordine : 20250319 _Ordinante : APRITICIELO _Riferimento Operazione : AH10120250319URMCR0001261100 _Riferimento RB : BONSCT202503190755339</t>
  </si>
  <si>
    <t xml:space="preserve">BON.UE CAN.TELEM. _CRO operazione interbancaria : 0306926190866404480960609606IT      _ABI ordinante : 03069 _CAB ordinante : 09606 _Beneficiario : BP ENERGIA SRL _Motivo Pagamento : N. 0 TOT. INTERNI EUR 0,00 N. 1 TOT. BANCHE EUR 8.314,04 pag fatt f</t>
  </si>
  <si>
    <t xml:space="preserve">e 933 cig B5AE6C3581 _Data ordine : 20250321 _Ordinante : APRITICIELO _Riferimento Operazione : AH10120250321URMCR0002068871 _Riferimento RB : BONSCT202503210919234</t>
  </si>
  <si>
    <t xml:space="preserve">BON.UE CAN.TELEM. _CRO operazione interbancaria : 0306926204354106480960609606IT      _ABI ordinante : 03069 _CAB ordinante : 09606 _Beneficiario : HOTEL GENOVA SRL _Motivo Pagamento : N. 0 TOT.INTERNI EUR 0,00 N. 1 TOT. BANCHE EUR 108,70 pag fatt FT</t>
  </si>
  <si>
    <t xml:space="preserve"> 12500971 _Data ordine : 20250321 _Ordinante : APRITICIELO _Riferimento Operazione : AH10120250321URMCR0002178081 _Riferimento RB : BONSCT202503210952851</t>
  </si>
  <si>
    <t xml:space="preserve">BON.UE CAN.TELEM. _CRO operazione interbancaria : 0306926205100811480960609606IT      _ABI ordinante : 03069 _CAB ordinante : 09606 _Beneficiario : IREN MERCATO SPA _Motivo Pagamento : N. 0 TOT.INTERNI EUR 0,00 N. 1 TOT. BANCHE EUR 38,73 pag fatt 385</t>
  </si>
  <si>
    <t xml:space="preserve">02502536639 _Data ordine : 20250321 _Ordinante : APRITICIELO _Riferimento Operazione : AH10120250321URMCR0002179583 _Riferimento RB : BONSCT202503210952852</t>
  </si>
  <si>
    <t xml:space="preserve">BON.UE CAN.TELEM. _CRO operazione interbancaria : 0125032120739744                    _ABI ordinante : 03069 _CAB ordinante : 09606 _Beneficiario : FRUGIS ALFONSO _Motivo Pagamento : N. 1 TOT. INTERNI EUR 1.045,99 N. 0 TOT. BANCHE EUR 0,00 pag fatt 2</t>
  </si>
  <si>
    <t xml:space="preserve">0 001 cig B5F19AD194 _Data ordine : 20250321 _Ordinante : APRITICIELO _Riferimento Operazione : AH10120250321URMCR0002179832 _Riferimento RB : BONSCT202503210952859</t>
  </si>
  <si>
    <t xml:space="preserve">BON.UE CAN.TELEM. _CRO operazione interbancaria : 0306926339025107480960609606IT      _ABI ordinante : 03069 _CAB ordinante : 09606 _Beneficiario : MANUEL VOLPE _Motivo Pagamento : N. 0 TOT. INTERNI EUR 0,00 N. 1 TOT. BANCHE EUR 454,48 pag fatt FPR 8</t>
  </si>
  <si>
    <t xml:space="preserve"> 25 cig B1F2B2F315 _Data ordine : 20250325 _Ordinante : APRITICIELO _Riferimento Operazione : AH10120250325URMCR0001609276 _Riferimento RB : BONSCT202503250702410</t>
  </si>
  <si>
    <t xml:space="preserve">BON.UE CAN.TELEM. _CRO operazione interbancaria : 0306926525135606480960609606IT      _ABI ordinante : 03069 _CAB ordinante : 09606 _Beneficiario : EDT SRL _Motivo Pagamento : N. 0 TOT. INTERNIEUR 0,00 N. 1 TOT. BANCHE EUR 603,35 pag fatt 2627 cig B4</t>
  </si>
  <si>
    <t xml:space="preserve">AE7CCFE3 _Data ordine : 20250331 _Ordinante : APRITICIELO _Riferimento Operazione : AH10120250331URMCR0000937537 _Riferimento RB : BONSCT202503280699688</t>
  </si>
  <si>
    <t xml:space="preserve">BON.UE CAN.TELEM. _CRO operazione interbancaria : 0306926525201906480960609606IT      _ABI ordinante : 03069 _CAB ordinante : 09606 _Beneficiario : NGS NEW GENERATION SERVICES SNC _Motivo Pagamento : N. 0 TOT. INTERNI EUR 0,00 N. 1 TOT. BANCHE EUR 36</t>
  </si>
  <si>
    <t xml:space="preserve">2,50 pag fatt 14 _Data ordine : 20250331 _Ordinante : APRITICIELO _Riferimento Operazione : AH10120250331URMCR0001061343 _Riferimento RB : BONSCT202503280699687</t>
  </si>
  <si>
    <t xml:space="preserve">BON.UE CAN.TELEM. _CRO operazione interbancaria : 0306926525187404480960609606IT      _ABI ordinante : 03069 _CAB ordinante : 09606 _Beneficiario : GEZE ITALIA SRL UNIPERSONALE _Motivo Pagamento : N. 0 TOT. INTERNI EUR 0,00 N. 1 TOT. BANCHE EUR 450,0</t>
  </si>
  <si>
    <t xml:space="preserve">0 pag fatt 20250008012181 cig B036023D54 _Data ordine : 20250331 _Ordinante : APRITICIELO _Riferimento Operazione : AH10120250331URMCR0001099450 _Riferimento RB : BONSCT202503280699686</t>
  </si>
  <si>
    <t xml:space="preserve">BON.UE CAN.TELEM. _CRO operazione interbancaria : 0306926525191809480960609606IT      _ABI ordinante : 03069 _CAB ordinante : 09606 _Beneficiario : OPITEC HANDEL GMBH _Motivo Pagamento : N. 0 TOT. INTERNI EUR 0,00 N. 1 TOT. BANCHE EUR 338,94 pag fatt</t>
  </si>
  <si>
    <t xml:space="preserve"> 2700658 cig B5EE692524 _Data ordine : 20250331 _Ordinante : APRITICIELO _Riferimento Operazione : AH10120250331URMCR0001177819 _Riferimento RB : BONSCT202503280699683</t>
  </si>
  <si>
    <t xml:space="preserve">BON.UE CAN.TELEM. _CRO operazione interbancaria : 0306926525143507480960609606IT      _ABI ordinante : 03069 _CAB ordinante : 09606 _Beneficiario : SICURITALIA IVRI S.P.A. _Motivo Pagamento : N.0 TOT. INTERNI EUR 0,00 N. 1 TOT. BANCHE EUR 90,01 pag f</t>
  </si>
  <si>
    <t xml:space="preserve">att 9113006137 cig Z1F3A8A8EE _Data ordine : 20250331 _Ordinante : APRITICIELO _Riferimento Operazione : AH10120250331URMCR0001308897 _Riferimento RB : BONSCT202503280699692</t>
  </si>
  <si>
    <t xml:space="preserve">TOTALI</t>
  </si>
  <si>
    <t xml:space="preserve">indicatore trimestrale di tempestività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</si>
</sst>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#,##0.00;\-#,##0.00"/>
    <numFmt numFmtId="167" formatCode="[hh]:mm:ss"/>
    <numFmt numFmtId="168" formatCode="mm/dd/yy"/>
    <numFmt numFmtId="169" formatCode="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708090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809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94"/>
  <sheetViews>
    <sheetView showFormulas="false" showGridLines="true" showRowColHeaders="true" showZeros="true" rightToLeft="false" tabSelected="true" showOutlineSymbols="true" defaultGridColor="true" view="normal" topLeftCell="A88" colorId="64" zoomScale="100" zoomScaleNormal="100" zoomScalePageLayoutView="100" workbookViewId="0">
      <selection pane="topLeft" activeCell="H39" activeCellId="0" sqref="H39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14.59"/>
    <col collapsed="false" customWidth="true" hidden="false" outlineLevel="0" max="3" min="2" style="1" width="19.53"/>
    <col collapsed="false" customWidth="true" hidden="false" outlineLevel="0" max="5" min="4" style="1" width="40.11"/>
    <col collapsed="false" customWidth="true" hidden="false" outlineLevel="0" max="6" min="6" style="1" width="30.7"/>
    <col collapsed="false" customWidth="true" hidden="false" outlineLevel="0" max="7" min="7" style="1" width="24.17"/>
    <col collapsed="false" customWidth="true" hidden="false" outlineLevel="0" max="8" min="8" style="1" width="17.78"/>
    <col collapsed="false" customWidth="false" hidden="false" outlineLevel="0" max="1025" min="9" style="1" width="8.67"/>
  </cols>
  <sheetData>
    <row r="1" s="3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customFormat="false" ht="79.85" hidden="false" customHeight="false" outlineLevel="0" collapsed="false">
      <c r="A2" s="5" t="n">
        <v>45664</v>
      </c>
      <c r="B2" s="6" t="n">
        <v>6766.54</v>
      </c>
      <c r="C2" s="7" t="s">
        <v>8</v>
      </c>
      <c r="D2" s="8" t="s">
        <v>9</v>
      </c>
      <c r="E2" s="8" t="s">
        <v>10</v>
      </c>
      <c r="F2" s="5" t="n">
        <v>45664</v>
      </c>
      <c r="G2" s="9" t="n">
        <f aca="false">F2-A2</f>
        <v>0</v>
      </c>
      <c r="H2" s="1" t="n">
        <f aca="false">G2*B2</f>
        <v>0</v>
      </c>
    </row>
    <row r="3" customFormat="false" ht="91" hidden="false" customHeight="false" outlineLevel="0" collapsed="false">
      <c r="A3" s="5" t="n">
        <v>45666</v>
      </c>
      <c r="B3" s="6" t="n">
        <v>5868.08</v>
      </c>
      <c r="C3" s="7" t="s">
        <v>8</v>
      </c>
      <c r="D3" s="8" t="s">
        <v>11</v>
      </c>
      <c r="E3" s="8" t="s">
        <v>12</v>
      </c>
      <c r="F3" s="5" t="n">
        <v>45667</v>
      </c>
      <c r="G3" s="1" t="n">
        <f aca="false">F3-A3</f>
        <v>1</v>
      </c>
      <c r="H3" s="1" t="n">
        <f aca="false">G3*B3</f>
        <v>5868.08</v>
      </c>
    </row>
    <row r="4" customFormat="false" ht="79.85" hidden="false" customHeight="false" outlineLevel="0" collapsed="false">
      <c r="A4" s="5" t="n">
        <v>45666</v>
      </c>
      <c r="B4" s="6" t="n">
        <v>477.02</v>
      </c>
      <c r="C4" s="7" t="s">
        <v>8</v>
      </c>
      <c r="D4" s="8" t="s">
        <v>13</v>
      </c>
      <c r="E4" s="8" t="s">
        <v>14</v>
      </c>
      <c r="F4" s="5" t="n">
        <v>45656</v>
      </c>
      <c r="G4" s="1" t="n">
        <f aca="false">F4-A4</f>
        <v>-10</v>
      </c>
      <c r="H4" s="1" t="n">
        <f aca="false">G4*B4</f>
        <v>-4770.2</v>
      </c>
    </row>
    <row r="5" customFormat="false" ht="79.85" hidden="false" customHeight="false" outlineLevel="0" collapsed="false">
      <c r="A5" s="5" t="n">
        <v>45666</v>
      </c>
      <c r="B5" s="6" t="n">
        <v>879</v>
      </c>
      <c r="C5" s="7" t="s">
        <v>8</v>
      </c>
      <c r="D5" s="8" t="s">
        <v>15</v>
      </c>
      <c r="E5" s="8" t="s">
        <v>16</v>
      </c>
      <c r="F5" s="5" t="n">
        <v>45650</v>
      </c>
      <c r="G5" s="1" t="n">
        <f aca="false">F5-A5</f>
        <v>-16</v>
      </c>
      <c r="H5" s="1" t="n">
        <f aca="false">G5*B5</f>
        <v>-14064</v>
      </c>
    </row>
    <row r="6" customFormat="false" ht="79.85" hidden="false" customHeight="false" outlineLevel="0" collapsed="false">
      <c r="A6" s="5" t="n">
        <v>45667</v>
      </c>
      <c r="B6" s="6" t="n">
        <v>45.39</v>
      </c>
      <c r="C6" s="7" t="s">
        <v>8</v>
      </c>
      <c r="D6" s="8" t="s">
        <v>17</v>
      </c>
      <c r="E6" s="8" t="s">
        <v>18</v>
      </c>
      <c r="F6" s="5" t="n">
        <v>45656</v>
      </c>
      <c r="G6" s="1" t="n">
        <f aca="false">F6-A6</f>
        <v>-11</v>
      </c>
      <c r="H6" s="1" t="n">
        <f aca="false">G6*B6</f>
        <v>-499.29</v>
      </c>
    </row>
    <row r="7" customFormat="false" ht="79.85" hidden="false" customHeight="false" outlineLevel="0" collapsed="false">
      <c r="A7" s="5" t="n">
        <v>45667</v>
      </c>
      <c r="B7" s="6" t="n">
        <v>62.67</v>
      </c>
      <c r="C7" s="7" t="s">
        <v>19</v>
      </c>
      <c r="D7" s="8" t="s">
        <v>20</v>
      </c>
      <c r="E7" s="8" t="s">
        <v>21</v>
      </c>
      <c r="F7" s="5" t="n">
        <v>45666</v>
      </c>
      <c r="G7" s="1" t="n">
        <f aca="false">F7-A7</f>
        <v>-1</v>
      </c>
      <c r="H7" s="1" t="n">
        <f aca="false">G7*B7</f>
        <v>-62.67</v>
      </c>
    </row>
    <row r="8" customFormat="false" ht="79.85" hidden="false" customHeight="false" outlineLevel="0" collapsed="false">
      <c r="A8" s="5" t="n">
        <v>45672</v>
      </c>
      <c r="B8" s="6" t="n">
        <v>4328.19</v>
      </c>
      <c r="C8" s="7" t="s">
        <v>8</v>
      </c>
      <c r="D8" s="8" t="s">
        <v>22</v>
      </c>
      <c r="E8" s="8" t="s">
        <v>23</v>
      </c>
      <c r="F8" s="5" t="n">
        <v>45673</v>
      </c>
      <c r="G8" s="1" t="n">
        <f aca="false">F8-A8</f>
        <v>1</v>
      </c>
      <c r="H8" s="1" t="n">
        <f aca="false">G8*B8</f>
        <v>4328.19</v>
      </c>
    </row>
    <row r="9" customFormat="false" ht="68.65" hidden="false" customHeight="false" outlineLevel="0" collapsed="false">
      <c r="A9" s="5" t="n">
        <v>45673</v>
      </c>
      <c r="B9" s="6" t="n">
        <v>414.8</v>
      </c>
      <c r="C9" s="7" t="s">
        <v>8</v>
      </c>
      <c r="D9" s="8" t="s">
        <v>24</v>
      </c>
      <c r="E9" s="8" t="s">
        <v>25</v>
      </c>
      <c r="F9" s="5" t="n">
        <v>45657</v>
      </c>
      <c r="G9" s="1" t="n">
        <f aca="false">F9-A9</f>
        <v>-16</v>
      </c>
      <c r="H9" s="1" t="n">
        <f aca="false">G9*B9</f>
        <v>-6636.8</v>
      </c>
    </row>
    <row r="10" customFormat="false" ht="79.85" hidden="false" customHeight="false" outlineLevel="0" collapsed="false">
      <c r="A10" s="5" t="n">
        <v>45673</v>
      </c>
      <c r="B10" s="6" t="n">
        <v>836</v>
      </c>
      <c r="C10" s="7" t="s">
        <v>8</v>
      </c>
      <c r="D10" s="8" t="s">
        <v>26</v>
      </c>
      <c r="E10" s="8" t="s">
        <v>27</v>
      </c>
      <c r="F10" s="5" t="n">
        <v>45659</v>
      </c>
      <c r="G10" s="1" t="n">
        <f aca="false">F10-A10</f>
        <v>-14</v>
      </c>
      <c r="H10" s="1" t="n">
        <f aca="false">G10*B10</f>
        <v>-11704</v>
      </c>
    </row>
    <row r="11" customFormat="false" ht="79.85" hidden="false" customHeight="false" outlineLevel="0" collapsed="false">
      <c r="A11" s="5" t="n">
        <v>45673</v>
      </c>
      <c r="B11" s="6" t="n">
        <v>223.67</v>
      </c>
      <c r="C11" s="7" t="s">
        <v>8</v>
      </c>
      <c r="D11" s="8" t="s">
        <v>28</v>
      </c>
      <c r="E11" s="8" t="s">
        <v>29</v>
      </c>
      <c r="F11" s="5" t="n">
        <v>45657</v>
      </c>
      <c r="G11" s="1" t="n">
        <f aca="false">F11-A11</f>
        <v>-16</v>
      </c>
      <c r="H11" s="1" t="n">
        <f aca="false">G11*B11</f>
        <v>-3578.72</v>
      </c>
    </row>
    <row r="12" customFormat="false" ht="79.85" hidden="false" customHeight="false" outlineLevel="0" collapsed="false">
      <c r="A12" s="5" t="n">
        <v>45677</v>
      </c>
      <c r="B12" s="6" t="n">
        <v>2040</v>
      </c>
      <c r="C12" s="7" t="s">
        <v>8</v>
      </c>
      <c r="D12" s="8" t="s">
        <v>30</v>
      </c>
      <c r="E12" s="8" t="s">
        <v>31</v>
      </c>
      <c r="F12" s="5" t="n">
        <v>45656</v>
      </c>
      <c r="G12" s="1" t="n">
        <f aca="false">F12-A12</f>
        <v>-21</v>
      </c>
      <c r="H12" s="1" t="n">
        <f aca="false">G12*B12</f>
        <v>-42840</v>
      </c>
    </row>
    <row r="13" customFormat="false" ht="79.85" hidden="false" customHeight="false" outlineLevel="0" collapsed="false">
      <c r="A13" s="5" t="n">
        <v>45679</v>
      </c>
      <c r="B13" s="6" t="n">
        <v>90.01</v>
      </c>
      <c r="C13" s="7" t="s">
        <v>8</v>
      </c>
      <c r="D13" s="8" t="s">
        <v>32</v>
      </c>
      <c r="E13" s="8" t="s">
        <v>33</v>
      </c>
      <c r="F13" s="5" t="n">
        <v>45657</v>
      </c>
      <c r="G13" s="1" t="n">
        <f aca="false">F13-A13</f>
        <v>-22</v>
      </c>
      <c r="H13" s="1" t="n">
        <f aca="false">G13*B13</f>
        <v>-1980.22</v>
      </c>
    </row>
    <row r="14" customFormat="false" ht="68.65" hidden="false" customHeight="false" outlineLevel="0" collapsed="false">
      <c r="A14" s="5" t="n">
        <v>45679</v>
      </c>
      <c r="B14" s="6" t="n">
        <v>544.98</v>
      </c>
      <c r="C14" s="7" t="s">
        <v>8</v>
      </c>
      <c r="D14" s="8" t="s">
        <v>34</v>
      </c>
      <c r="E14" s="8" t="s">
        <v>35</v>
      </c>
      <c r="F14" s="5" t="n">
        <v>45657</v>
      </c>
      <c r="G14" s="1" t="n">
        <f aca="false">F14-A14</f>
        <v>-22</v>
      </c>
      <c r="H14" s="1" t="n">
        <f aca="false">G14*B14</f>
        <v>-11989.56</v>
      </c>
    </row>
    <row r="15" customFormat="false" ht="79.85" hidden="false" customHeight="false" outlineLevel="0" collapsed="false">
      <c r="A15" s="5" t="n">
        <v>45685</v>
      </c>
      <c r="B15" s="6" t="n">
        <v>667.4</v>
      </c>
      <c r="C15" s="7" t="s">
        <v>8</v>
      </c>
      <c r="D15" s="8" t="s">
        <v>36</v>
      </c>
      <c r="E15" s="8" t="s">
        <v>37</v>
      </c>
      <c r="F15" s="5" t="n">
        <v>45688</v>
      </c>
      <c r="G15" s="1" t="n">
        <f aca="false">F15-A15</f>
        <v>3</v>
      </c>
      <c r="H15" s="1" t="n">
        <f aca="false">G15*B15</f>
        <v>2002.2</v>
      </c>
    </row>
    <row r="16" customFormat="false" ht="68.65" hidden="false" customHeight="false" outlineLevel="0" collapsed="false">
      <c r="A16" s="5" t="n">
        <v>45691</v>
      </c>
      <c r="B16" s="6" t="n">
        <v>855</v>
      </c>
      <c r="C16" s="7" t="s">
        <v>8</v>
      </c>
      <c r="D16" s="8" t="s">
        <v>38</v>
      </c>
      <c r="E16" s="8" t="s">
        <v>39</v>
      </c>
      <c r="F16" s="5" t="n">
        <v>45666</v>
      </c>
      <c r="G16" s="1" t="n">
        <f aca="false">F16-A16</f>
        <v>-25</v>
      </c>
      <c r="H16" s="1" t="n">
        <f aca="false">G16*B16</f>
        <v>-21375</v>
      </c>
    </row>
    <row r="17" customFormat="false" ht="79.85" hidden="false" customHeight="false" outlineLevel="0" collapsed="false">
      <c r="A17" s="5" t="n">
        <v>45691</v>
      </c>
      <c r="B17" s="6" t="n">
        <v>3400</v>
      </c>
      <c r="C17" s="7" t="s">
        <v>8</v>
      </c>
      <c r="D17" s="8" t="s">
        <v>40</v>
      </c>
      <c r="E17" s="8" t="s">
        <v>41</v>
      </c>
      <c r="F17" s="5" t="n">
        <v>45688</v>
      </c>
      <c r="G17" s="1" t="n">
        <f aca="false">F17-A17</f>
        <v>-3</v>
      </c>
      <c r="H17" s="1" t="n">
        <f aca="false">G17*B17</f>
        <v>-10200</v>
      </c>
    </row>
    <row r="18" customFormat="false" ht="79.85" hidden="false" customHeight="false" outlineLevel="0" collapsed="false">
      <c r="A18" s="5" t="n">
        <v>45691</v>
      </c>
      <c r="B18" s="6" t="n">
        <v>2480.87</v>
      </c>
      <c r="C18" s="7" t="s">
        <v>8</v>
      </c>
      <c r="D18" s="8" t="s">
        <v>42</v>
      </c>
      <c r="E18" s="8" t="s">
        <v>43</v>
      </c>
      <c r="F18" s="5" t="n">
        <v>45688</v>
      </c>
      <c r="G18" s="1" t="n">
        <f aca="false">F18-A18</f>
        <v>-3</v>
      </c>
      <c r="H18" s="1" t="n">
        <f aca="false">G18*B18</f>
        <v>-7442.61</v>
      </c>
    </row>
    <row r="19" customFormat="false" ht="79.85" hidden="false" customHeight="false" outlineLevel="0" collapsed="false">
      <c r="A19" s="5" t="n">
        <v>45691</v>
      </c>
      <c r="B19" s="6" t="n">
        <v>1769</v>
      </c>
      <c r="C19" s="7" t="s">
        <v>8</v>
      </c>
      <c r="D19" s="8" t="s">
        <v>44</v>
      </c>
      <c r="E19" s="8" t="s">
        <v>45</v>
      </c>
      <c r="F19" s="5" t="n">
        <v>45680</v>
      </c>
      <c r="G19" s="1" t="n">
        <f aca="false">F19-A19</f>
        <v>-11</v>
      </c>
      <c r="H19" s="1" t="n">
        <f aca="false">G19*B19</f>
        <v>-19459</v>
      </c>
    </row>
    <row r="20" customFormat="false" ht="79.85" hidden="false" customHeight="false" outlineLevel="0" collapsed="false">
      <c r="A20" s="5" t="n">
        <v>45691</v>
      </c>
      <c r="B20" s="6" t="n">
        <v>2602</v>
      </c>
      <c r="C20" s="7" t="s">
        <v>8</v>
      </c>
      <c r="D20" s="8" t="s">
        <v>46</v>
      </c>
      <c r="E20" s="8" t="s">
        <v>47</v>
      </c>
      <c r="F20" s="5" t="n">
        <v>45688</v>
      </c>
      <c r="G20" s="1" t="n">
        <f aca="false">F20-A20</f>
        <v>-3</v>
      </c>
      <c r="H20" s="1" t="n">
        <f aca="false">G20*B20</f>
        <v>-7806</v>
      </c>
    </row>
    <row r="21" customFormat="false" ht="68.65" hidden="false" customHeight="false" outlineLevel="0" collapsed="false">
      <c r="A21" s="5" t="n">
        <v>45691</v>
      </c>
      <c r="B21" s="6" t="n">
        <v>3916.94</v>
      </c>
      <c r="C21" s="7" t="s">
        <v>8</v>
      </c>
      <c r="D21" s="8" t="s">
        <v>48</v>
      </c>
      <c r="E21" s="8" t="s">
        <v>49</v>
      </c>
      <c r="F21" s="5" t="n">
        <v>45685</v>
      </c>
      <c r="G21" s="1" t="n">
        <f aca="false">F21-A21</f>
        <v>-6</v>
      </c>
      <c r="H21" s="1" t="n">
        <f aca="false">G21*B21</f>
        <v>-23501.64</v>
      </c>
    </row>
    <row r="22" customFormat="false" ht="79.85" hidden="false" customHeight="false" outlineLevel="0" collapsed="false">
      <c r="A22" s="5" t="n">
        <v>45691</v>
      </c>
      <c r="B22" s="6" t="n">
        <v>1188</v>
      </c>
      <c r="C22" s="7" t="s">
        <v>8</v>
      </c>
      <c r="D22" s="8" t="s">
        <v>50</v>
      </c>
      <c r="E22" s="8" t="s">
        <v>51</v>
      </c>
      <c r="F22" s="5" t="n">
        <v>45657</v>
      </c>
      <c r="G22" s="1" t="n">
        <f aca="false">F22-A22</f>
        <v>-34</v>
      </c>
      <c r="H22" s="1" t="n">
        <f aca="false">G22*B22</f>
        <v>-40392</v>
      </c>
    </row>
    <row r="23" customFormat="false" ht="79.85" hidden="false" customHeight="false" outlineLevel="0" collapsed="false">
      <c r="A23" s="5" t="n">
        <v>45691</v>
      </c>
      <c r="B23" s="6" t="n">
        <v>90.01</v>
      </c>
      <c r="C23" s="7" t="s">
        <v>8</v>
      </c>
      <c r="D23" s="8" t="s">
        <v>52</v>
      </c>
      <c r="E23" s="8" t="s">
        <v>53</v>
      </c>
      <c r="F23" s="5" t="n">
        <v>45322</v>
      </c>
      <c r="G23" s="1" t="n">
        <f aca="false">F23-A23</f>
        <v>-369</v>
      </c>
      <c r="H23" s="1" t="n">
        <f aca="false">G23*B23</f>
        <v>-33213.69</v>
      </c>
    </row>
    <row r="24" customFormat="false" ht="79.85" hidden="false" customHeight="false" outlineLevel="0" collapsed="false">
      <c r="A24" s="5" t="n">
        <v>45691</v>
      </c>
      <c r="B24" s="6" t="n">
        <v>1586</v>
      </c>
      <c r="C24" s="7" t="s">
        <v>8</v>
      </c>
      <c r="D24" s="8" t="s">
        <v>54</v>
      </c>
      <c r="E24" s="8" t="s">
        <v>55</v>
      </c>
      <c r="F24" s="5" t="n">
        <v>45680</v>
      </c>
      <c r="G24" s="1" t="n">
        <f aca="false">F24-A24</f>
        <v>-11</v>
      </c>
      <c r="H24" s="1" t="n">
        <f aca="false">G24*B24</f>
        <v>-17446</v>
      </c>
    </row>
    <row r="25" customFormat="false" ht="79.85" hidden="false" customHeight="false" outlineLevel="0" collapsed="false">
      <c r="A25" s="5" t="n">
        <v>45691</v>
      </c>
      <c r="B25" s="6" t="n">
        <v>170.8</v>
      </c>
      <c r="C25" s="7" t="s">
        <v>8</v>
      </c>
      <c r="D25" s="8" t="s">
        <v>56</v>
      </c>
      <c r="E25" s="8" t="s">
        <v>57</v>
      </c>
      <c r="F25" s="5" t="n">
        <v>45689</v>
      </c>
      <c r="G25" s="1" t="n">
        <f aca="false">F25-A25</f>
        <v>-2</v>
      </c>
      <c r="H25" s="1" t="n">
        <f aca="false">G25*B25</f>
        <v>-341.6</v>
      </c>
    </row>
    <row r="26" customFormat="false" ht="68.65" hidden="false" customHeight="false" outlineLevel="0" collapsed="false">
      <c r="A26" s="5" t="n">
        <v>45691</v>
      </c>
      <c r="B26" s="6" t="n">
        <v>112.89</v>
      </c>
      <c r="C26" s="7" t="s">
        <v>8</v>
      </c>
      <c r="D26" s="8" t="s">
        <v>58</v>
      </c>
      <c r="E26" s="8" t="s">
        <v>59</v>
      </c>
      <c r="F26" s="5" t="n">
        <v>45688</v>
      </c>
      <c r="G26" s="1" t="n">
        <f aca="false">F26-A26</f>
        <v>-3</v>
      </c>
      <c r="H26" s="1" t="n">
        <f aca="false">G26*B26</f>
        <v>-338.67</v>
      </c>
    </row>
    <row r="27" customFormat="false" ht="79.85" hidden="false" customHeight="false" outlineLevel="0" collapsed="false">
      <c r="A27" s="5" t="n">
        <v>45691</v>
      </c>
      <c r="B27" s="6" t="n">
        <v>915</v>
      </c>
      <c r="C27" s="7" t="s">
        <v>8</v>
      </c>
      <c r="D27" s="8" t="s">
        <v>60</v>
      </c>
      <c r="E27" s="8" t="s">
        <v>61</v>
      </c>
      <c r="F27" s="5" t="n">
        <v>45683</v>
      </c>
      <c r="G27" s="1" t="n">
        <f aca="false">F27-A27</f>
        <v>-8</v>
      </c>
      <c r="H27" s="1" t="n">
        <f aca="false">G27*B27</f>
        <v>-7320</v>
      </c>
    </row>
    <row r="28" customFormat="false" ht="68.65" hidden="false" customHeight="false" outlineLevel="0" collapsed="false">
      <c r="A28" s="5" t="n">
        <v>45692</v>
      </c>
      <c r="B28" s="6" t="n">
        <v>74072.3</v>
      </c>
      <c r="C28" s="7" t="s">
        <v>8</v>
      </c>
      <c r="D28" s="8" t="s">
        <v>62</v>
      </c>
      <c r="E28" s="8" t="s">
        <v>63</v>
      </c>
      <c r="F28" s="5" t="n">
        <v>45688</v>
      </c>
      <c r="G28" s="1" t="n">
        <f aca="false">F28-A28</f>
        <v>-4</v>
      </c>
      <c r="H28" s="1" t="n">
        <f aca="false">G28*B28</f>
        <v>-296289.2</v>
      </c>
    </row>
    <row r="29" customFormat="false" ht="79.85" hidden="false" customHeight="false" outlineLevel="0" collapsed="false">
      <c r="A29" s="5" t="n">
        <v>45666</v>
      </c>
      <c r="B29" s="6" t="n">
        <v>4733.6</v>
      </c>
      <c r="C29" s="7" t="s">
        <v>8</v>
      </c>
      <c r="D29" s="8" t="s">
        <v>64</v>
      </c>
      <c r="E29" s="8" t="s">
        <v>65</v>
      </c>
      <c r="F29" s="5" t="n">
        <v>45688</v>
      </c>
      <c r="G29" s="1" t="n">
        <f aca="false">F29-A29</f>
        <v>22</v>
      </c>
      <c r="H29" s="1" t="n">
        <f aca="false">G29*B29</f>
        <v>104139.2</v>
      </c>
    </row>
    <row r="30" customFormat="false" ht="68.65" hidden="false" customHeight="false" outlineLevel="0" collapsed="false">
      <c r="A30" s="5" t="n">
        <v>45666</v>
      </c>
      <c r="B30" s="6" t="n">
        <v>2779.17</v>
      </c>
      <c r="C30" s="7" t="s">
        <v>8</v>
      </c>
      <c r="D30" s="8" t="s">
        <v>66</v>
      </c>
      <c r="E30" s="8" t="s">
        <v>67</v>
      </c>
      <c r="F30" s="5" t="n">
        <v>45688</v>
      </c>
      <c r="G30" s="1" t="n">
        <f aca="false">F30-A30</f>
        <v>22</v>
      </c>
      <c r="H30" s="1" t="n">
        <f aca="false">G30*B30</f>
        <v>61141.74</v>
      </c>
    </row>
    <row r="31" customFormat="false" ht="79.85" hidden="false" customHeight="false" outlineLevel="0" collapsed="false">
      <c r="A31" s="5" t="n">
        <v>45694</v>
      </c>
      <c r="B31" s="6" t="n">
        <v>1953.33</v>
      </c>
      <c r="C31" s="7" t="s">
        <v>8</v>
      </c>
      <c r="D31" s="8" t="s">
        <v>68</v>
      </c>
      <c r="E31" s="8" t="s">
        <v>69</v>
      </c>
      <c r="F31" s="5" t="n">
        <v>45657</v>
      </c>
      <c r="G31" s="1" t="n">
        <f aca="false">F31-A31</f>
        <v>-37</v>
      </c>
      <c r="H31" s="1" t="n">
        <f aca="false">G31*B31</f>
        <v>-72273.21</v>
      </c>
    </row>
    <row r="32" customFormat="false" ht="79.85" hidden="false" customHeight="false" outlineLevel="0" collapsed="false">
      <c r="A32" s="5" t="n">
        <v>45694</v>
      </c>
      <c r="B32" s="6" t="n">
        <v>1761.38</v>
      </c>
      <c r="C32" s="7" t="s">
        <v>8</v>
      </c>
      <c r="D32" s="8" t="s">
        <v>70</v>
      </c>
      <c r="E32" s="8" t="s">
        <v>71</v>
      </c>
      <c r="F32" s="5" t="n">
        <v>45688</v>
      </c>
      <c r="G32" s="1" t="n">
        <f aca="false">F32-A32</f>
        <v>-6</v>
      </c>
      <c r="H32" s="1" t="n">
        <f aca="false">G32*B32</f>
        <v>-10568.28</v>
      </c>
    </row>
    <row r="33" customFormat="false" ht="79.85" hidden="false" customHeight="false" outlineLevel="0" collapsed="false">
      <c r="A33" s="5" t="n">
        <v>45700</v>
      </c>
      <c r="B33" s="6" t="n">
        <v>62.67</v>
      </c>
      <c r="C33" s="7" t="s">
        <v>19</v>
      </c>
      <c r="D33" s="8" t="s">
        <v>72</v>
      </c>
      <c r="E33" s="8" t="s">
        <v>73</v>
      </c>
      <c r="F33" s="5" t="n">
        <v>45700</v>
      </c>
      <c r="G33" s="1" t="n">
        <f aca="false">F33-A33</f>
        <v>0</v>
      </c>
      <c r="H33" s="1" t="n">
        <f aca="false">G33*B33</f>
        <v>0</v>
      </c>
    </row>
    <row r="34" customFormat="false" ht="79.85" hidden="false" customHeight="false" outlineLevel="0" collapsed="false">
      <c r="A34" s="5" t="n">
        <v>45700</v>
      </c>
      <c r="B34" s="6" t="n">
        <v>1716.85</v>
      </c>
      <c r="C34" s="7" t="s">
        <v>8</v>
      </c>
      <c r="D34" s="8" t="s">
        <v>74</v>
      </c>
      <c r="E34" s="8" t="s">
        <v>75</v>
      </c>
      <c r="F34" s="5" t="n">
        <v>45688</v>
      </c>
      <c r="G34" s="1" t="n">
        <f aca="false">F34-A34</f>
        <v>-12</v>
      </c>
      <c r="H34" s="1" t="n">
        <f aca="false">G34*B34</f>
        <v>-20602.2</v>
      </c>
    </row>
    <row r="35" customFormat="false" ht="79.85" hidden="false" customHeight="false" outlineLevel="0" collapsed="false">
      <c r="A35" s="5" t="n">
        <v>45701</v>
      </c>
      <c r="B35" s="6" t="n">
        <v>2272.94</v>
      </c>
      <c r="C35" s="7" t="s">
        <v>8</v>
      </c>
      <c r="D35" s="8" t="s">
        <v>76</v>
      </c>
      <c r="E35" s="8" t="s">
        <v>77</v>
      </c>
      <c r="F35" s="5" t="n">
        <v>45698</v>
      </c>
      <c r="G35" s="1" t="n">
        <f aca="false">F35-A35</f>
        <v>-3</v>
      </c>
      <c r="H35" s="1" t="n">
        <f aca="false">G35*B35</f>
        <v>-6818.82</v>
      </c>
    </row>
    <row r="36" customFormat="false" ht="68.65" hidden="false" customHeight="false" outlineLevel="0" collapsed="false">
      <c r="A36" s="5" t="n">
        <v>45701</v>
      </c>
      <c r="B36" s="6" t="n">
        <v>3913.76</v>
      </c>
      <c r="C36" s="7" t="s">
        <v>8</v>
      </c>
      <c r="D36" s="8" t="s">
        <v>78</v>
      </c>
      <c r="E36" s="8" t="s">
        <v>79</v>
      </c>
      <c r="F36" s="5" t="n">
        <v>45691</v>
      </c>
      <c r="G36" s="1" t="n">
        <f aca="false">F36-A36</f>
        <v>-10</v>
      </c>
      <c r="H36" s="1" t="n">
        <f aca="false">G36*B36</f>
        <v>-39137.6</v>
      </c>
    </row>
    <row r="37" customFormat="false" ht="79.85" hidden="false" customHeight="false" outlineLevel="0" collapsed="false">
      <c r="A37" s="5" t="n">
        <v>45701</v>
      </c>
      <c r="B37" s="6" t="n">
        <v>4059.64</v>
      </c>
      <c r="C37" s="7" t="s">
        <v>8</v>
      </c>
      <c r="D37" s="8" t="s">
        <v>80</v>
      </c>
      <c r="E37" s="8" t="s">
        <v>81</v>
      </c>
      <c r="F37" s="5" t="n">
        <v>45701</v>
      </c>
      <c r="G37" s="1" t="n">
        <f aca="false">F37-A37</f>
        <v>0</v>
      </c>
      <c r="H37" s="1" t="n">
        <f aca="false">G37*B37</f>
        <v>0</v>
      </c>
    </row>
    <row r="38" customFormat="false" ht="68.65" hidden="false" customHeight="false" outlineLevel="0" collapsed="false">
      <c r="A38" s="5" t="n">
        <v>45701</v>
      </c>
      <c r="B38" s="6" t="n">
        <v>4990.5</v>
      </c>
      <c r="C38" s="7" t="s">
        <v>8</v>
      </c>
      <c r="D38" s="8" t="s">
        <v>82</v>
      </c>
      <c r="E38" s="8" t="s">
        <v>83</v>
      </c>
      <c r="F38" s="5" t="n">
        <v>45703</v>
      </c>
      <c r="G38" s="1" t="n">
        <f aca="false">F38-A38</f>
        <v>2</v>
      </c>
      <c r="H38" s="1" t="n">
        <f aca="false">G38*B38</f>
        <v>9981</v>
      </c>
    </row>
    <row r="39" customFormat="false" ht="68.65" hidden="false" customHeight="false" outlineLevel="0" collapsed="false">
      <c r="A39" s="5" t="n">
        <v>45701</v>
      </c>
      <c r="B39" s="6" t="n">
        <v>2269.64</v>
      </c>
      <c r="C39" s="7" t="s">
        <v>8</v>
      </c>
      <c r="D39" s="8" t="s">
        <v>84</v>
      </c>
      <c r="E39" s="8" t="s">
        <v>85</v>
      </c>
      <c r="F39" s="5" t="n">
        <v>45656</v>
      </c>
      <c r="G39" s="1" t="n">
        <f aca="false">F39-A39</f>
        <v>-45</v>
      </c>
      <c r="H39" s="1" t="n">
        <f aca="false">G39*B39</f>
        <v>-102133.8</v>
      </c>
    </row>
    <row r="40" customFormat="false" ht="68.65" hidden="false" customHeight="false" outlineLevel="0" collapsed="false">
      <c r="A40" s="5" t="n">
        <v>45701</v>
      </c>
      <c r="B40" s="6" t="n">
        <v>2279.06</v>
      </c>
      <c r="C40" s="7" t="s">
        <v>8</v>
      </c>
      <c r="D40" s="8" t="s">
        <v>86</v>
      </c>
      <c r="E40" s="8" t="s">
        <v>87</v>
      </c>
      <c r="F40" s="5" t="n">
        <v>45691</v>
      </c>
      <c r="G40" s="1" t="n">
        <f aca="false">F40-A40</f>
        <v>-10</v>
      </c>
      <c r="H40" s="1" t="n">
        <f aca="false">G40*B40</f>
        <v>-22790.6</v>
      </c>
    </row>
    <row r="41" customFormat="false" ht="79.85" hidden="false" customHeight="false" outlineLevel="0" collapsed="false">
      <c r="A41" s="5" t="n">
        <v>45702</v>
      </c>
      <c r="B41" s="6" t="n">
        <v>4636</v>
      </c>
      <c r="C41" s="7" t="s">
        <v>8</v>
      </c>
      <c r="D41" s="8" t="s">
        <v>88</v>
      </c>
      <c r="E41" s="8" t="s">
        <v>89</v>
      </c>
      <c r="F41" s="5" t="n">
        <v>45701</v>
      </c>
      <c r="G41" s="1" t="n">
        <f aca="false">F41-A41</f>
        <v>-1</v>
      </c>
      <c r="H41" s="1" t="n">
        <f aca="false">G41*B41</f>
        <v>-4636</v>
      </c>
    </row>
    <row r="42" customFormat="false" ht="79.85" hidden="false" customHeight="false" outlineLevel="0" collapsed="false">
      <c r="A42" s="5" t="n">
        <v>45706</v>
      </c>
      <c r="B42" s="6" t="n">
        <v>9273.77</v>
      </c>
      <c r="C42" s="7" t="s">
        <v>8</v>
      </c>
      <c r="D42" s="8" t="s">
        <v>90</v>
      </c>
      <c r="E42" s="8" t="s">
        <v>91</v>
      </c>
      <c r="F42" s="5" t="n">
        <v>45706</v>
      </c>
      <c r="G42" s="1" t="n">
        <f aca="false">F42-A42</f>
        <v>0</v>
      </c>
      <c r="H42" s="1" t="n">
        <f aca="false">G42*B42</f>
        <v>0</v>
      </c>
    </row>
    <row r="43" customFormat="false" ht="79.85" hidden="false" customHeight="false" outlineLevel="0" collapsed="false">
      <c r="A43" s="5" t="n">
        <v>45706</v>
      </c>
      <c r="B43" s="6" t="n">
        <v>4992</v>
      </c>
      <c r="C43" s="7" t="s">
        <v>8</v>
      </c>
      <c r="D43" s="8" t="s">
        <v>92</v>
      </c>
      <c r="E43" s="8" t="s">
        <v>93</v>
      </c>
      <c r="F43" s="5" t="n">
        <v>45702</v>
      </c>
      <c r="G43" s="1" t="n">
        <f aca="false">F43-A43</f>
        <v>-4</v>
      </c>
      <c r="H43" s="1" t="n">
        <f aca="false">G43*B43</f>
        <v>-19968</v>
      </c>
    </row>
    <row r="44" customFormat="false" ht="79.85" hidden="false" customHeight="false" outlineLevel="0" collapsed="false">
      <c r="A44" s="5" t="n">
        <v>45707</v>
      </c>
      <c r="B44" s="6" t="n">
        <v>2440</v>
      </c>
      <c r="C44" s="7" t="s">
        <v>8</v>
      </c>
      <c r="D44" s="8" t="s">
        <v>94</v>
      </c>
      <c r="E44" s="8" t="s">
        <v>95</v>
      </c>
      <c r="F44" s="5" t="n">
        <v>45646</v>
      </c>
      <c r="G44" s="1" t="n">
        <f aca="false">F44-A44</f>
        <v>-61</v>
      </c>
      <c r="H44" s="1" t="n">
        <f aca="false">G44*B44</f>
        <v>-148840</v>
      </c>
    </row>
    <row r="45" customFormat="false" ht="79.85" hidden="false" customHeight="false" outlineLevel="0" collapsed="false">
      <c r="A45" s="5" t="n">
        <v>45707</v>
      </c>
      <c r="B45" s="6" t="n">
        <v>1830</v>
      </c>
      <c r="C45" s="7" t="s">
        <v>8</v>
      </c>
      <c r="D45" s="8" t="s">
        <v>96</v>
      </c>
      <c r="E45" s="8" t="s">
        <v>97</v>
      </c>
      <c r="F45" s="5" t="n">
        <v>45679</v>
      </c>
      <c r="G45" s="1" t="n">
        <f aca="false">F45-A45</f>
        <v>-28</v>
      </c>
      <c r="H45" s="1" t="n">
        <f aca="false">G45*B45</f>
        <v>-51240</v>
      </c>
    </row>
    <row r="46" customFormat="false" ht="79.85" hidden="false" customHeight="false" outlineLevel="0" collapsed="false">
      <c r="A46" s="5" t="n">
        <v>45707</v>
      </c>
      <c r="B46" s="6" t="n">
        <v>3416</v>
      </c>
      <c r="C46" s="7" t="s">
        <v>8</v>
      </c>
      <c r="D46" s="8" t="s">
        <v>98</v>
      </c>
      <c r="E46" s="8" t="s">
        <v>99</v>
      </c>
      <c r="F46" s="5" t="n">
        <v>45716</v>
      </c>
      <c r="G46" s="1" t="n">
        <f aca="false">F46-A46</f>
        <v>9</v>
      </c>
      <c r="H46" s="1" t="n">
        <f aca="false">G46*B46</f>
        <v>30744</v>
      </c>
    </row>
    <row r="47" customFormat="false" ht="79.85" hidden="false" customHeight="false" outlineLevel="0" collapsed="false">
      <c r="A47" s="5" t="n">
        <v>45707</v>
      </c>
      <c r="B47" s="6" t="n">
        <v>4550</v>
      </c>
      <c r="C47" s="7" t="s">
        <v>8</v>
      </c>
      <c r="D47" s="8" t="s">
        <v>100</v>
      </c>
      <c r="E47" s="8" t="s">
        <v>101</v>
      </c>
      <c r="F47" s="5" t="n">
        <v>45677</v>
      </c>
      <c r="G47" s="1" t="n">
        <f aca="false">F47-A47</f>
        <v>-30</v>
      </c>
      <c r="H47" s="1" t="n">
        <f aca="false">G47*B47</f>
        <v>-136500</v>
      </c>
    </row>
    <row r="48" customFormat="false" ht="79.85" hidden="false" customHeight="false" outlineLevel="0" collapsed="false">
      <c r="A48" s="5" t="n">
        <v>45709</v>
      </c>
      <c r="B48" s="6" t="n">
        <v>240</v>
      </c>
      <c r="C48" s="7" t="s">
        <v>8</v>
      </c>
      <c r="D48" s="8" t="s">
        <v>102</v>
      </c>
      <c r="E48" s="8" t="s">
        <v>103</v>
      </c>
      <c r="F48" s="5" t="n">
        <v>45706</v>
      </c>
      <c r="G48" s="1" t="n">
        <f aca="false">F48-A48</f>
        <v>-3</v>
      </c>
      <c r="H48" s="1" t="n">
        <f aca="false">G48*B48</f>
        <v>-720</v>
      </c>
    </row>
    <row r="49" customFormat="false" ht="79.85" hidden="false" customHeight="false" outlineLevel="0" collapsed="false">
      <c r="A49" s="5" t="n">
        <v>45709</v>
      </c>
      <c r="B49" s="6" t="n">
        <v>217.4</v>
      </c>
      <c r="C49" s="7" t="s">
        <v>8</v>
      </c>
      <c r="D49" s="8" t="s">
        <v>104</v>
      </c>
      <c r="E49" s="8" t="s">
        <v>105</v>
      </c>
      <c r="F49" s="5" t="n">
        <v>45723</v>
      </c>
      <c r="G49" s="1" t="n">
        <f aca="false">F49-A49</f>
        <v>14</v>
      </c>
      <c r="H49" s="1" t="n">
        <f aca="false">G49*B49</f>
        <v>3043.6</v>
      </c>
    </row>
    <row r="50" customFormat="false" ht="68.65" hidden="false" customHeight="false" outlineLevel="0" collapsed="false">
      <c r="A50" s="5" t="n">
        <v>45709</v>
      </c>
      <c r="B50" s="6" t="n">
        <v>363.24</v>
      </c>
      <c r="C50" s="7" t="s">
        <v>8</v>
      </c>
      <c r="D50" s="8" t="s">
        <v>106</v>
      </c>
      <c r="E50" s="8" t="s">
        <v>107</v>
      </c>
      <c r="F50" s="5" t="n">
        <v>45732</v>
      </c>
      <c r="G50" s="1" t="n">
        <f aca="false">F50-A50</f>
        <v>23</v>
      </c>
      <c r="H50" s="1" t="n">
        <f aca="false">G50*B50</f>
        <v>8354.52</v>
      </c>
    </row>
    <row r="51" customFormat="false" ht="91" hidden="false" customHeight="false" outlineLevel="0" collapsed="false">
      <c r="A51" s="5" t="n">
        <v>45709</v>
      </c>
      <c r="B51" s="6" t="n">
        <v>989.5</v>
      </c>
      <c r="C51" s="7" t="s">
        <v>8</v>
      </c>
      <c r="D51" s="8" t="s">
        <v>108</v>
      </c>
      <c r="E51" s="8" t="s">
        <v>109</v>
      </c>
      <c r="F51" s="5" t="n">
        <v>45705</v>
      </c>
      <c r="G51" s="1" t="n">
        <f aca="false">F51-A51</f>
        <v>-4</v>
      </c>
      <c r="H51" s="1" t="n">
        <f aca="false">G51*B51</f>
        <v>-3958</v>
      </c>
    </row>
    <row r="52" customFormat="false" ht="68.65" hidden="false" customHeight="false" outlineLevel="0" collapsed="false">
      <c r="A52" s="5" t="n">
        <v>45709</v>
      </c>
      <c r="B52" s="6" t="n">
        <v>1352</v>
      </c>
      <c r="C52" s="7" t="s">
        <v>8</v>
      </c>
      <c r="D52" s="8" t="s">
        <v>110</v>
      </c>
      <c r="E52" s="8" t="s">
        <v>111</v>
      </c>
      <c r="F52" s="5" t="n">
        <v>45706</v>
      </c>
      <c r="G52" s="1" t="n">
        <f aca="false">F52-A52</f>
        <v>-3</v>
      </c>
      <c r="H52" s="1" t="n">
        <f aca="false">G52*B52</f>
        <v>-4056</v>
      </c>
    </row>
    <row r="53" customFormat="false" ht="79.85" hidden="false" customHeight="false" outlineLevel="0" collapsed="false">
      <c r="A53" s="5" t="n">
        <v>45709</v>
      </c>
      <c r="B53" s="6" t="n">
        <v>4968</v>
      </c>
      <c r="C53" s="7" t="s">
        <v>8</v>
      </c>
      <c r="D53" s="8" t="s">
        <v>112</v>
      </c>
      <c r="E53" s="8" t="s">
        <v>113</v>
      </c>
      <c r="F53" s="5" t="n">
        <v>45712</v>
      </c>
      <c r="G53" s="1" t="n">
        <f aca="false">F53-A53</f>
        <v>3</v>
      </c>
      <c r="H53" s="1" t="n">
        <f aca="false">G53*B53</f>
        <v>14904</v>
      </c>
    </row>
    <row r="54" customFormat="false" ht="68.65" hidden="false" customHeight="false" outlineLevel="0" collapsed="false">
      <c r="A54" s="5" t="n">
        <v>45709</v>
      </c>
      <c r="B54" s="6" t="n">
        <v>612</v>
      </c>
      <c r="C54" s="7" t="s">
        <v>8</v>
      </c>
      <c r="D54" s="8" t="s">
        <v>114</v>
      </c>
      <c r="E54" s="8" t="s">
        <v>115</v>
      </c>
      <c r="F54" s="5" t="n">
        <v>45688</v>
      </c>
      <c r="G54" s="1" t="n">
        <f aca="false">F54-A54</f>
        <v>-21</v>
      </c>
      <c r="H54" s="1" t="n">
        <f aca="false">G54*B54</f>
        <v>-12852</v>
      </c>
    </row>
    <row r="55" customFormat="false" ht="79.85" hidden="false" customHeight="false" outlineLevel="0" collapsed="false">
      <c r="A55" s="5" t="n">
        <v>45709</v>
      </c>
      <c r="B55" s="6" t="n">
        <v>3660</v>
      </c>
      <c r="C55" s="7" t="s">
        <v>8</v>
      </c>
      <c r="D55" s="8" t="s">
        <v>116</v>
      </c>
      <c r="E55" s="8" t="s">
        <v>117</v>
      </c>
      <c r="F55" s="5" t="n">
        <v>45735</v>
      </c>
      <c r="G55" s="1" t="n">
        <f aca="false">F55-A55</f>
        <v>26</v>
      </c>
      <c r="H55" s="1" t="n">
        <f aca="false">G55*B55</f>
        <v>95160</v>
      </c>
    </row>
    <row r="56" customFormat="false" ht="68.65" hidden="false" customHeight="false" outlineLevel="0" collapsed="false">
      <c r="A56" s="5" t="n">
        <v>45713</v>
      </c>
      <c r="B56" s="6" t="n">
        <v>2745</v>
      </c>
      <c r="C56" s="7" t="s">
        <v>8</v>
      </c>
      <c r="D56" s="8" t="s">
        <v>118</v>
      </c>
      <c r="E56" s="8" t="s">
        <v>119</v>
      </c>
      <c r="F56" s="5" t="n">
        <v>45688</v>
      </c>
      <c r="G56" s="1" t="n">
        <f aca="false">F56-A56</f>
        <v>-25</v>
      </c>
      <c r="H56" s="1" t="n">
        <f aca="false">G56*B56</f>
        <v>-68625</v>
      </c>
    </row>
    <row r="57" customFormat="false" ht="91" hidden="false" customHeight="false" outlineLevel="0" collapsed="false">
      <c r="A57" s="5" t="n">
        <v>45713</v>
      </c>
      <c r="B57" s="6" t="n">
        <v>2853.7</v>
      </c>
      <c r="C57" s="7" t="s">
        <v>8</v>
      </c>
      <c r="D57" s="8" t="s">
        <v>120</v>
      </c>
      <c r="E57" s="8" t="s">
        <v>121</v>
      </c>
      <c r="F57" s="5" t="n">
        <v>45698</v>
      </c>
      <c r="G57" s="1" t="n">
        <f aca="false">F57-A57</f>
        <v>-15</v>
      </c>
      <c r="H57" s="1" t="n">
        <f aca="false">G57*B57</f>
        <v>-42805.5</v>
      </c>
    </row>
    <row r="58" customFormat="false" ht="68.65" hidden="false" customHeight="false" outlineLevel="0" collapsed="false">
      <c r="A58" s="5" t="n">
        <v>45714</v>
      </c>
      <c r="B58" s="6" t="n">
        <v>363.24</v>
      </c>
      <c r="C58" s="7" t="s">
        <v>8</v>
      </c>
      <c r="D58" s="8" t="s">
        <v>122</v>
      </c>
      <c r="E58" s="8" t="s">
        <v>123</v>
      </c>
      <c r="F58" s="5" t="n">
        <v>45716</v>
      </c>
      <c r="G58" s="1" t="n">
        <f aca="false">F58-A58</f>
        <v>2</v>
      </c>
      <c r="H58" s="1" t="n">
        <f aca="false">G58*B58</f>
        <v>726.48</v>
      </c>
    </row>
    <row r="59" customFormat="false" ht="79.85" hidden="false" customHeight="false" outlineLevel="0" collapsed="false">
      <c r="A59" s="5" t="n">
        <v>45715</v>
      </c>
      <c r="B59" s="6" t="n">
        <v>61</v>
      </c>
      <c r="C59" s="7" t="s">
        <v>8</v>
      </c>
      <c r="D59" s="8" t="s">
        <v>124</v>
      </c>
      <c r="E59" s="8" t="s">
        <v>125</v>
      </c>
      <c r="F59" s="5" t="n">
        <v>45715</v>
      </c>
      <c r="G59" s="1" t="n">
        <f aca="false">F59-A59</f>
        <v>0</v>
      </c>
      <c r="H59" s="1" t="n">
        <f aca="false">G59*B59</f>
        <v>0</v>
      </c>
    </row>
    <row r="60" customFormat="false" ht="79.85" hidden="false" customHeight="false" outlineLevel="0" collapsed="false">
      <c r="A60" s="5" t="n">
        <v>45716</v>
      </c>
      <c r="B60" s="6" t="n">
        <v>61</v>
      </c>
      <c r="C60" s="7" t="s">
        <v>8</v>
      </c>
      <c r="D60" s="8" t="s">
        <v>126</v>
      </c>
      <c r="E60" s="8" t="s">
        <v>127</v>
      </c>
      <c r="F60" s="5" t="n">
        <v>45716</v>
      </c>
      <c r="G60" s="1" t="n">
        <f aca="false">F60-A60</f>
        <v>0</v>
      </c>
      <c r="H60" s="1" t="n">
        <f aca="false">G60*B60</f>
        <v>0</v>
      </c>
    </row>
    <row r="61" customFormat="false" ht="79.85" hidden="false" customHeight="false" outlineLevel="0" collapsed="false">
      <c r="A61" s="5" t="n">
        <v>45716</v>
      </c>
      <c r="B61" s="6" t="n">
        <v>1117.98</v>
      </c>
      <c r="C61" s="7" t="s">
        <v>8</v>
      </c>
      <c r="D61" s="8" t="s">
        <v>128</v>
      </c>
      <c r="E61" s="8" t="s">
        <v>129</v>
      </c>
      <c r="F61" s="5" t="n">
        <v>45716</v>
      </c>
      <c r="G61" s="1" t="n">
        <f aca="false">F61-A61</f>
        <v>0</v>
      </c>
      <c r="H61" s="1" t="n">
        <f aca="false">G61*B61</f>
        <v>0</v>
      </c>
    </row>
    <row r="62" customFormat="false" ht="68.65" hidden="false" customHeight="false" outlineLevel="0" collapsed="false">
      <c r="A62" s="5" t="n">
        <v>45716</v>
      </c>
      <c r="B62" s="6" t="n">
        <v>206.8</v>
      </c>
      <c r="C62" s="7" t="s">
        <v>8</v>
      </c>
      <c r="D62" s="8" t="s">
        <v>130</v>
      </c>
      <c r="E62" s="8" t="s">
        <v>131</v>
      </c>
      <c r="F62" s="5" t="n">
        <v>45702</v>
      </c>
      <c r="G62" s="1" t="n">
        <f aca="false">F62-A62</f>
        <v>-14</v>
      </c>
      <c r="H62" s="1" t="n">
        <f aca="false">G62*B62</f>
        <v>-2895.2</v>
      </c>
    </row>
    <row r="63" customFormat="false" ht="79.85" hidden="false" customHeight="false" outlineLevel="0" collapsed="false">
      <c r="A63" s="5" t="n">
        <v>45716</v>
      </c>
      <c r="B63" s="6" t="n">
        <v>309.06</v>
      </c>
      <c r="C63" s="7" t="s">
        <v>8</v>
      </c>
      <c r="D63" s="8" t="s">
        <v>132</v>
      </c>
      <c r="E63" s="8" t="s">
        <v>133</v>
      </c>
      <c r="F63" s="5" t="n">
        <v>45716</v>
      </c>
      <c r="G63" s="1" t="n">
        <f aca="false">F63-A63</f>
        <v>0</v>
      </c>
      <c r="H63" s="1" t="n">
        <f aca="false">G63*B63</f>
        <v>0</v>
      </c>
    </row>
    <row r="64" customFormat="false" ht="79.85" hidden="false" customHeight="false" outlineLevel="0" collapsed="false">
      <c r="A64" s="5" t="n">
        <v>45716</v>
      </c>
      <c r="B64" s="6" t="n">
        <v>274.5</v>
      </c>
      <c r="C64" s="7" t="s">
        <v>8</v>
      </c>
      <c r="D64" s="8" t="s">
        <v>134</v>
      </c>
      <c r="E64" s="8" t="s">
        <v>135</v>
      </c>
      <c r="F64" s="5" t="n">
        <v>45680</v>
      </c>
      <c r="G64" s="1" t="n">
        <f aca="false">F64-A64</f>
        <v>-36</v>
      </c>
      <c r="H64" s="1" t="n">
        <f aca="false">G64*B64</f>
        <v>-9882</v>
      </c>
    </row>
    <row r="65" customFormat="false" ht="79.85" hidden="false" customHeight="false" outlineLevel="0" collapsed="false">
      <c r="A65" s="5" t="n">
        <v>45716</v>
      </c>
      <c r="B65" s="6" t="n">
        <v>2122.8</v>
      </c>
      <c r="C65" s="7" t="s">
        <v>8</v>
      </c>
      <c r="D65" s="8" t="s">
        <v>136</v>
      </c>
      <c r="E65" s="8" t="s">
        <v>137</v>
      </c>
      <c r="F65" s="5" t="n">
        <v>45716</v>
      </c>
      <c r="G65" s="1" t="n">
        <f aca="false">F65-A65</f>
        <v>0</v>
      </c>
      <c r="H65" s="1" t="n">
        <f aca="false">G65*B65</f>
        <v>0</v>
      </c>
    </row>
    <row r="66" customFormat="false" ht="79.85" hidden="false" customHeight="false" outlineLevel="0" collapsed="false">
      <c r="A66" s="5" t="n">
        <v>45716</v>
      </c>
      <c r="B66" s="6" t="n">
        <v>3400</v>
      </c>
      <c r="C66" s="7" t="s">
        <v>8</v>
      </c>
      <c r="D66" s="8" t="s">
        <v>138</v>
      </c>
      <c r="E66" s="8" t="s">
        <v>139</v>
      </c>
      <c r="F66" s="5" t="n">
        <v>45716</v>
      </c>
      <c r="G66" s="1" t="n">
        <f aca="false">F66-A66</f>
        <v>0</v>
      </c>
      <c r="H66" s="1" t="n">
        <f aca="false">G66*B66</f>
        <v>0</v>
      </c>
    </row>
    <row r="67" customFormat="false" ht="79.85" hidden="false" customHeight="false" outlineLevel="0" collapsed="false">
      <c r="A67" s="5" t="n">
        <v>45716</v>
      </c>
      <c r="B67" s="6" t="n">
        <v>762.5</v>
      </c>
      <c r="C67" s="7" t="s">
        <v>8</v>
      </c>
      <c r="D67" s="8" t="s">
        <v>140</v>
      </c>
      <c r="E67" s="8" t="s">
        <v>141</v>
      </c>
      <c r="F67" s="5" t="n">
        <v>45716</v>
      </c>
      <c r="G67" s="1" t="n">
        <f aca="false">F67-A67</f>
        <v>0</v>
      </c>
      <c r="H67" s="1" t="n">
        <f aca="false">G67*B67</f>
        <v>0</v>
      </c>
    </row>
    <row r="68" customFormat="false" ht="79.85" hidden="false" customHeight="false" outlineLevel="0" collapsed="false">
      <c r="A68" s="5" t="n">
        <v>45716</v>
      </c>
      <c r="B68" s="6" t="n">
        <v>4752</v>
      </c>
      <c r="C68" s="7" t="s">
        <v>8</v>
      </c>
      <c r="D68" s="8" t="s">
        <v>142</v>
      </c>
      <c r="E68" s="8" t="s">
        <v>143</v>
      </c>
      <c r="F68" s="5" t="n">
        <v>45716</v>
      </c>
      <c r="G68" s="1" t="n">
        <f aca="false">F68-A68</f>
        <v>0</v>
      </c>
      <c r="H68" s="1" t="n">
        <f aca="false">G68*B68</f>
        <v>0</v>
      </c>
    </row>
    <row r="69" customFormat="false" ht="79.85" hidden="false" customHeight="false" outlineLevel="0" collapsed="false">
      <c r="A69" s="5" t="n">
        <v>45716</v>
      </c>
      <c r="B69" s="6" t="n">
        <v>380</v>
      </c>
      <c r="C69" s="7" t="s">
        <v>8</v>
      </c>
      <c r="D69" s="8" t="s">
        <v>144</v>
      </c>
      <c r="E69" s="8" t="s">
        <v>145</v>
      </c>
      <c r="F69" s="5" t="n">
        <v>45716</v>
      </c>
      <c r="G69" s="1" t="n">
        <f aca="false">F69-A69</f>
        <v>0</v>
      </c>
      <c r="H69" s="1" t="n">
        <f aca="false">G69*B69</f>
        <v>0</v>
      </c>
    </row>
    <row r="70" customFormat="false" ht="68.65" hidden="false" customHeight="false" outlineLevel="0" collapsed="false">
      <c r="A70" s="5" t="n">
        <v>45716</v>
      </c>
      <c r="B70" s="6" t="n">
        <v>300.49</v>
      </c>
      <c r="C70" s="7" t="s">
        <v>8</v>
      </c>
      <c r="D70" s="8" t="s">
        <v>146</v>
      </c>
      <c r="E70" s="8" t="s">
        <v>147</v>
      </c>
      <c r="F70" s="5" t="n">
        <v>45716</v>
      </c>
      <c r="G70" s="1" t="n">
        <f aca="false">F70-A70</f>
        <v>0</v>
      </c>
      <c r="H70" s="1" t="n">
        <f aca="false">G70*B70</f>
        <v>0</v>
      </c>
    </row>
    <row r="71" customFormat="false" ht="79.85" hidden="false" customHeight="false" outlineLevel="0" collapsed="false">
      <c r="A71" s="5" t="n">
        <v>45716</v>
      </c>
      <c r="B71" s="6" t="n">
        <v>1040</v>
      </c>
      <c r="C71" s="7" t="s">
        <v>8</v>
      </c>
      <c r="D71" s="8" t="s">
        <v>148</v>
      </c>
      <c r="E71" s="8" t="s">
        <v>149</v>
      </c>
      <c r="F71" s="5" t="n">
        <v>45692</v>
      </c>
      <c r="G71" s="1" t="n">
        <f aca="false">F71-A71</f>
        <v>-24</v>
      </c>
      <c r="H71" s="1" t="n">
        <f aca="false">G71*B71</f>
        <v>-24960</v>
      </c>
    </row>
    <row r="72" customFormat="false" ht="79.85" hidden="false" customHeight="false" outlineLevel="0" collapsed="false">
      <c r="A72" s="5" t="n">
        <v>45716</v>
      </c>
      <c r="B72" s="6" t="n">
        <v>90.01</v>
      </c>
      <c r="C72" s="7" t="s">
        <v>8</v>
      </c>
      <c r="D72" s="8" t="s">
        <v>150</v>
      </c>
      <c r="E72" s="8" t="s">
        <v>151</v>
      </c>
      <c r="F72" s="5" t="n">
        <v>45716</v>
      </c>
      <c r="G72" s="1" t="n">
        <f aca="false">F72-A72</f>
        <v>0</v>
      </c>
      <c r="H72" s="1" t="n">
        <f aca="false">G72*B72</f>
        <v>0</v>
      </c>
    </row>
    <row r="73" customFormat="false" ht="68.65" hidden="false" customHeight="false" outlineLevel="0" collapsed="false">
      <c r="A73" s="5" t="n">
        <v>45716</v>
      </c>
      <c r="B73" s="6" t="n">
        <v>835.7</v>
      </c>
      <c r="C73" s="7" t="s">
        <v>8</v>
      </c>
      <c r="D73" s="8" t="s">
        <v>152</v>
      </c>
      <c r="E73" s="8" t="s">
        <v>153</v>
      </c>
      <c r="F73" s="5" t="n">
        <v>45716</v>
      </c>
      <c r="G73" s="1" t="n">
        <f aca="false">F73-A73</f>
        <v>0</v>
      </c>
      <c r="H73" s="1" t="n">
        <f aca="false">G73*B73</f>
        <v>0</v>
      </c>
    </row>
    <row r="74" customFormat="false" ht="79.85" hidden="false" customHeight="false" outlineLevel="0" collapsed="false">
      <c r="A74" s="5" t="n">
        <v>45722</v>
      </c>
      <c r="B74" s="6" t="n">
        <v>2565.12</v>
      </c>
      <c r="C74" s="7" t="s">
        <v>8</v>
      </c>
      <c r="D74" s="8" t="s">
        <v>154</v>
      </c>
      <c r="E74" s="8" t="s">
        <v>155</v>
      </c>
      <c r="F74" s="5" t="n">
        <v>45715</v>
      </c>
      <c r="G74" s="1" t="n">
        <f aca="false">F74-A74</f>
        <v>-7</v>
      </c>
      <c r="H74" s="1" t="n">
        <f aca="false">G74*B74</f>
        <v>-17955.84</v>
      </c>
    </row>
    <row r="75" customFormat="false" ht="79.85" hidden="false" customHeight="false" outlineLevel="0" collapsed="false">
      <c r="A75" s="5" t="n">
        <v>45728</v>
      </c>
      <c r="B75" s="6" t="n">
        <v>9272</v>
      </c>
      <c r="C75" s="7" t="s">
        <v>8</v>
      </c>
      <c r="D75" s="8" t="s">
        <v>156</v>
      </c>
      <c r="E75" s="8" t="s">
        <v>157</v>
      </c>
      <c r="F75" s="5" t="n">
        <v>45712</v>
      </c>
      <c r="G75" s="1" t="n">
        <f aca="false">F75-A75</f>
        <v>-16</v>
      </c>
      <c r="H75" s="1" t="n">
        <f aca="false">G75*B75</f>
        <v>-148352</v>
      </c>
    </row>
    <row r="76" customFormat="false" ht="79.85" hidden="false" customHeight="false" outlineLevel="0" collapsed="false">
      <c r="A76" s="5" t="n">
        <v>45729</v>
      </c>
      <c r="B76" s="6" t="n">
        <v>68.77</v>
      </c>
      <c r="C76" s="7" t="s">
        <v>19</v>
      </c>
      <c r="D76" s="8" t="s">
        <v>158</v>
      </c>
      <c r="E76" s="8" t="s">
        <v>159</v>
      </c>
      <c r="F76" s="5" t="n">
        <v>45729</v>
      </c>
      <c r="G76" s="1" t="n">
        <f aca="false">F76-A76</f>
        <v>0</v>
      </c>
      <c r="H76" s="1" t="n">
        <f aca="false">G76*B76</f>
        <v>0</v>
      </c>
    </row>
    <row r="77" customFormat="false" ht="79.85" hidden="false" customHeight="false" outlineLevel="0" collapsed="false">
      <c r="A77" s="5" t="n">
        <v>45733</v>
      </c>
      <c r="B77" s="6" t="n">
        <v>4506.92</v>
      </c>
      <c r="C77" s="7" t="s">
        <v>8</v>
      </c>
      <c r="D77" s="8" t="s">
        <v>160</v>
      </c>
      <c r="E77" s="8" t="s">
        <v>161</v>
      </c>
      <c r="F77" s="5" t="n">
        <v>45733</v>
      </c>
      <c r="G77" s="1" t="n">
        <f aca="false">F77-A77</f>
        <v>0</v>
      </c>
      <c r="H77" s="1" t="n">
        <f aca="false">G77*B77</f>
        <v>0</v>
      </c>
    </row>
    <row r="78" customFormat="false" ht="91" hidden="false" customHeight="false" outlineLevel="0" collapsed="false">
      <c r="A78" s="5" t="n">
        <v>45735</v>
      </c>
      <c r="B78" s="6" t="n">
        <v>382</v>
      </c>
      <c r="C78" s="7" t="s">
        <v>8</v>
      </c>
      <c r="D78" s="8" t="s">
        <v>162</v>
      </c>
      <c r="E78" s="8" t="s">
        <v>163</v>
      </c>
      <c r="F78" s="5" t="n">
        <v>45726</v>
      </c>
      <c r="G78" s="1" t="n">
        <f aca="false">F78-A78</f>
        <v>-9</v>
      </c>
      <c r="H78" s="1" t="n">
        <f aca="false">G78*B78</f>
        <v>-3438</v>
      </c>
    </row>
    <row r="79" customFormat="false" ht="79.85" hidden="false" customHeight="false" outlineLevel="0" collapsed="false">
      <c r="A79" s="5" t="n">
        <v>45735</v>
      </c>
      <c r="B79" s="6" t="n">
        <v>317.2</v>
      </c>
      <c r="C79" s="7" t="s">
        <v>8</v>
      </c>
      <c r="D79" s="8" t="s">
        <v>164</v>
      </c>
      <c r="E79" s="8" t="s">
        <v>165</v>
      </c>
      <c r="F79" s="5" t="n">
        <v>45716</v>
      </c>
      <c r="G79" s="1" t="n">
        <f aca="false">F79-A79</f>
        <v>-19</v>
      </c>
      <c r="H79" s="1" t="n">
        <f aca="false">G79*B79</f>
        <v>-6026.8</v>
      </c>
    </row>
    <row r="80" customFormat="false" ht="91" hidden="false" customHeight="false" outlineLevel="0" collapsed="false">
      <c r="A80" s="5" t="n">
        <v>45735</v>
      </c>
      <c r="B80" s="6" t="n">
        <v>81</v>
      </c>
      <c r="C80" s="7" t="s">
        <v>8</v>
      </c>
      <c r="D80" s="8" t="s">
        <v>166</v>
      </c>
      <c r="E80" s="8" t="s">
        <v>167</v>
      </c>
      <c r="F80" s="5" t="n">
        <v>45726</v>
      </c>
      <c r="G80" s="1" t="n">
        <f aca="false">F80-A80</f>
        <v>-9</v>
      </c>
      <c r="H80" s="1" t="n">
        <f aca="false">G80*B80</f>
        <v>-729</v>
      </c>
    </row>
    <row r="81" customFormat="false" ht="79.85" hidden="false" customHeight="false" outlineLevel="0" collapsed="false">
      <c r="A81" s="5" t="n">
        <v>45735</v>
      </c>
      <c r="B81" s="6" t="n">
        <v>1072</v>
      </c>
      <c r="C81" s="7" t="s">
        <v>8</v>
      </c>
      <c r="D81" s="8" t="s">
        <v>168</v>
      </c>
      <c r="E81" s="8" t="s">
        <v>169</v>
      </c>
      <c r="F81" s="5" t="n">
        <v>45727</v>
      </c>
      <c r="G81" s="1" t="n">
        <f aca="false">F81-A81</f>
        <v>-8</v>
      </c>
      <c r="H81" s="1" t="n">
        <f aca="false">G81*B81</f>
        <v>-8576</v>
      </c>
    </row>
    <row r="82" customFormat="false" ht="79.85" hidden="false" customHeight="false" outlineLevel="0" collapsed="false">
      <c r="A82" s="5" t="n">
        <v>45735</v>
      </c>
      <c r="B82" s="6" t="n">
        <v>540</v>
      </c>
      <c r="C82" s="7" t="s">
        <v>8</v>
      </c>
      <c r="D82" s="8" t="s">
        <v>170</v>
      </c>
      <c r="E82" s="8" t="s">
        <v>171</v>
      </c>
      <c r="F82" s="5" t="n">
        <v>45716</v>
      </c>
      <c r="G82" s="1" t="n">
        <f aca="false">F82-A82</f>
        <v>-19</v>
      </c>
      <c r="H82" s="1" t="n">
        <f aca="false">G82*B82</f>
        <v>-10260</v>
      </c>
    </row>
    <row r="83" customFormat="false" ht="79.85" hidden="false" customHeight="false" outlineLevel="0" collapsed="false">
      <c r="A83" s="5" t="n">
        <v>45737</v>
      </c>
      <c r="B83" s="6" t="n">
        <v>8314.04</v>
      </c>
      <c r="C83" s="7" t="s">
        <v>8</v>
      </c>
      <c r="D83" s="8" t="s">
        <v>172</v>
      </c>
      <c r="E83" s="8" t="s">
        <v>173</v>
      </c>
      <c r="F83" s="5" t="n">
        <v>45740</v>
      </c>
      <c r="G83" s="1" t="n">
        <f aca="false">F83-A83</f>
        <v>3</v>
      </c>
      <c r="H83" s="1" t="n">
        <f aca="false">G83*B83</f>
        <v>24942.12</v>
      </c>
    </row>
    <row r="84" customFormat="false" ht="79.85" hidden="false" customHeight="false" outlineLevel="0" collapsed="false">
      <c r="A84" s="5" t="n">
        <v>45737</v>
      </c>
      <c r="B84" s="6" t="n">
        <v>108.7</v>
      </c>
      <c r="C84" s="7" t="s">
        <v>8</v>
      </c>
      <c r="D84" s="8" t="s">
        <v>174</v>
      </c>
      <c r="E84" s="8" t="s">
        <v>175</v>
      </c>
      <c r="F84" s="5" t="n">
        <v>45737</v>
      </c>
      <c r="G84" s="1" t="n">
        <f aca="false">F84-A84</f>
        <v>0</v>
      </c>
      <c r="H84" s="1" t="n">
        <f aca="false">G84*B84</f>
        <v>0</v>
      </c>
    </row>
    <row r="85" customFormat="false" ht="79.85" hidden="false" customHeight="false" outlineLevel="0" collapsed="false">
      <c r="A85" s="5" t="n">
        <v>45737</v>
      </c>
      <c r="B85" s="6" t="n">
        <v>38.73</v>
      </c>
      <c r="C85" s="7" t="s">
        <v>8</v>
      </c>
      <c r="D85" s="8" t="s">
        <v>176</v>
      </c>
      <c r="E85" s="8" t="s">
        <v>177</v>
      </c>
      <c r="F85" s="5" t="n">
        <v>45742</v>
      </c>
      <c r="G85" s="1" t="n">
        <f aca="false">F85-A85</f>
        <v>5</v>
      </c>
      <c r="H85" s="1" t="n">
        <f aca="false">G85*B85</f>
        <v>193.65</v>
      </c>
    </row>
    <row r="86" customFormat="false" ht="68.65" hidden="false" customHeight="false" outlineLevel="0" collapsed="false">
      <c r="A86" s="5" t="n">
        <v>45737</v>
      </c>
      <c r="B86" s="6" t="n">
        <v>1045.99</v>
      </c>
      <c r="C86" s="7" t="s">
        <v>8</v>
      </c>
      <c r="D86" s="8" t="s">
        <v>178</v>
      </c>
      <c r="E86" s="8" t="s">
        <v>179</v>
      </c>
      <c r="F86" s="5" t="n">
        <v>45735</v>
      </c>
      <c r="G86" s="1" t="n">
        <f aca="false">F86-A86</f>
        <v>-2</v>
      </c>
      <c r="H86" s="1" t="n">
        <f aca="false">G86*B86</f>
        <v>-2091.98</v>
      </c>
    </row>
    <row r="87" customFormat="false" ht="79.85" hidden="false" customHeight="false" outlineLevel="0" collapsed="false">
      <c r="A87" s="5" t="n">
        <v>45741</v>
      </c>
      <c r="B87" s="6" t="n">
        <v>454.48</v>
      </c>
      <c r="C87" s="7" t="s">
        <v>8</v>
      </c>
      <c r="D87" s="8" t="s">
        <v>180</v>
      </c>
      <c r="E87" s="8" t="s">
        <v>181</v>
      </c>
      <c r="F87" s="5" t="n">
        <v>45734</v>
      </c>
      <c r="G87" s="1" t="n">
        <f aca="false">F87-A87</f>
        <v>-7</v>
      </c>
      <c r="H87" s="1" t="n">
        <f aca="false">G87*B87</f>
        <v>-3181.36</v>
      </c>
    </row>
    <row r="88" customFormat="false" ht="79.85" hidden="false" customHeight="false" outlineLevel="0" collapsed="false">
      <c r="A88" s="5" t="n">
        <v>45747</v>
      </c>
      <c r="B88" s="6" t="n">
        <v>603.35</v>
      </c>
      <c r="C88" s="7" t="s">
        <v>8</v>
      </c>
      <c r="D88" s="8" t="s">
        <v>182</v>
      </c>
      <c r="E88" s="8" t="s">
        <v>183</v>
      </c>
      <c r="F88" s="5" t="n">
        <v>45747</v>
      </c>
      <c r="G88" s="1" t="n">
        <f aca="false">F88-A88</f>
        <v>0</v>
      </c>
      <c r="H88" s="1" t="n">
        <f aca="false">G88*B88</f>
        <v>0</v>
      </c>
    </row>
    <row r="89" customFormat="false" ht="79.85" hidden="false" customHeight="false" outlineLevel="0" collapsed="false">
      <c r="A89" s="5" t="n">
        <v>45747</v>
      </c>
      <c r="B89" s="6" t="n">
        <v>362.5</v>
      </c>
      <c r="C89" s="7" t="s">
        <v>8</v>
      </c>
      <c r="D89" s="8" t="s">
        <v>184</v>
      </c>
      <c r="E89" s="8" t="s">
        <v>185</v>
      </c>
      <c r="F89" s="5" t="n">
        <v>45747</v>
      </c>
      <c r="G89" s="1" t="n">
        <f aca="false">F89-A89</f>
        <v>0</v>
      </c>
      <c r="H89" s="1" t="n">
        <f aca="false">G89*B89</f>
        <v>0</v>
      </c>
    </row>
    <row r="90" customFormat="false" ht="91" hidden="false" customHeight="false" outlineLevel="0" collapsed="false">
      <c r="A90" s="5" t="n">
        <v>45747</v>
      </c>
      <c r="B90" s="6" t="n">
        <v>450</v>
      </c>
      <c r="C90" s="7" t="s">
        <v>8</v>
      </c>
      <c r="D90" s="8" t="s">
        <v>186</v>
      </c>
      <c r="E90" s="8" t="s">
        <v>187</v>
      </c>
      <c r="F90" s="5" t="n">
        <v>45747</v>
      </c>
      <c r="G90" s="1" t="n">
        <f aca="false">F90-A90</f>
        <v>0</v>
      </c>
      <c r="H90" s="1" t="n">
        <f aca="false">G90*B90</f>
        <v>0</v>
      </c>
    </row>
    <row r="91" customFormat="false" ht="79.85" hidden="false" customHeight="false" outlineLevel="0" collapsed="false">
      <c r="A91" s="5" t="n">
        <v>45747</v>
      </c>
      <c r="B91" s="6" t="n">
        <v>338.94</v>
      </c>
      <c r="C91" s="7" t="s">
        <v>8</v>
      </c>
      <c r="D91" s="8" t="s">
        <v>188</v>
      </c>
      <c r="E91" s="8" t="s">
        <v>189</v>
      </c>
      <c r="F91" s="5" t="n">
        <v>45747</v>
      </c>
      <c r="G91" s="1" t="n">
        <f aca="false">F91-A91</f>
        <v>0</v>
      </c>
      <c r="H91" s="1" t="n">
        <f aca="false">G91*B91</f>
        <v>0</v>
      </c>
    </row>
    <row r="92" customFormat="false" ht="79.85" hidden="false" customHeight="false" outlineLevel="0" collapsed="false">
      <c r="A92" s="5" t="n">
        <v>45747</v>
      </c>
      <c r="B92" s="6" t="n">
        <v>90.01</v>
      </c>
      <c r="C92" s="7" t="s">
        <v>8</v>
      </c>
      <c r="D92" s="8" t="s">
        <v>190</v>
      </c>
      <c r="E92" s="8" t="s">
        <v>191</v>
      </c>
      <c r="F92" s="5" t="n">
        <v>45747</v>
      </c>
      <c r="G92" s="1" t="n">
        <f aca="false">F92-A92</f>
        <v>0</v>
      </c>
      <c r="H92" s="1" t="n">
        <f aca="false">G92*B92</f>
        <v>0</v>
      </c>
    </row>
    <row r="94" s="11" customFormat="true" ht="12.8" hidden="false" customHeight="false" outlineLevel="0" collapsed="false">
      <c r="A94" s="10" t="s">
        <v>192</v>
      </c>
      <c r="B94" s="11" t="n">
        <f aca="false">SUM(B2:B92)</f>
        <v>245022.54</v>
      </c>
      <c r="C94" s="12" t="s">
        <v>193</v>
      </c>
      <c r="G94" s="11" t="n">
        <f aca="false">H94/B94</f>
        <v>-4.99788827591127</v>
      </c>
      <c r="H94" s="11" t="n">
        <f aca="false">SUM(H2:H92)</f>
        <v>-1224595.28</v>
      </c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  <c r="AMJ94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2025-05-16T07:57:49Z</dcterms:created>
  <dc:creator>Apache POI</dc:creator>
  <dc:description/>
  <dc:language>it-IT</dc:language>
  <cp:lastModifiedBy/>
  <dcterms:modified xsi:type="dcterms:W3CDTF">2025-10-31T11:47:16Z</dcterms:modified>
  <cp:revision>16</cp:revision>
  <dc:subject/>
  <dc:title/>
</cp:coreProperties>
</file>