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<sst xmlns="http://schemas.openxmlformats.org/spreadsheetml/2006/main" count="173" uniqueCount="142">
  <si>
    <t xml:space="preserve">Data Contabile</t>
  </si>
  <si>
    <t xml:space="preserve">IMPORTO</t>
  </si>
  <si>
    <t xml:space="preserve">Descrizioni Aggiuntive</t>
  </si>
  <si>
    <t xml:space="preserve">Descrizioni Aggiuntive - Seconda parte</t>
  </si>
  <si>
    <t xml:space="preserve">Scadenza fattura</t>
  </si>
  <si>
    <t xml:space="preserve">differenza giorni</t>
  </si>
  <si>
    <t xml:space="preserve">D*I</t>
  </si>
  <si>
    <t xml:space="preserve">servizio navetta</t>
  </si>
  <si>
    <t xml:space="preserve"> DE STEFANI SAS _ pag fatt 77</t>
  </si>
  <si>
    <t xml:space="preserve">fornitura materiale didattico</t>
  </si>
  <si>
    <r>
      <rPr>
        <sz val="10"/>
        <rFont val="Arial"/>
        <family val="2"/>
        <charset val="1"/>
      </rPr>
      <t xml:space="preserve"> BORGIONE CENTRO DIDATTICO SRL _fatt </t>
    </r>
    <r>
      <rPr>
        <sz val="12"/>
        <rFont val="Arial"/>
        <family val="2"/>
        <charset val="1"/>
      </rPr>
      <t xml:space="preserve">V1-5395</t>
    </r>
  </si>
  <si>
    <t xml:space="preserve">energia elettrica</t>
  </si>
  <si>
    <r>
      <rPr>
        <sz val="10"/>
        <rFont val="Arial"/>
        <family val="2"/>
        <charset val="1"/>
      </rPr>
      <t xml:space="preserve"> AXPO ITALIA SPA _ pag fatt </t>
    </r>
    <r>
      <rPr>
        <sz val="12"/>
        <rFont val="Arial"/>
        <family val="2"/>
        <charset val="1"/>
      </rPr>
      <t xml:space="preserve">202411535647</t>
    </r>
  </si>
  <si>
    <t xml:space="preserve">fornitura libri per bookshop</t>
  </si>
  <si>
    <t xml:space="preserve">SASSI EDITORE SRL  pag fatt </t>
  </si>
  <si>
    <t xml:space="preserve">fornitura articoli per bookshop</t>
  </si>
  <si>
    <t xml:space="preserve"> FUNLAB SRL _ pag fatt 1356 </t>
  </si>
  <si>
    <r>
      <rPr>
        <sz val="10"/>
        <rFont val="Arial"/>
        <family val="2"/>
        <charset val="1"/>
      </rPr>
      <t xml:space="preserve"> ALISEA SRL SOCIETA BENEFIT _fatt </t>
    </r>
    <r>
      <rPr>
        <sz val="12"/>
        <rFont val="Arial"/>
        <family val="2"/>
        <charset val="1"/>
      </rPr>
      <t xml:space="preserve">52/00</t>
    </r>
  </si>
  <si>
    <r>
      <rPr>
        <sz val="10"/>
        <rFont val="Arial"/>
        <family val="2"/>
        <charset val="1"/>
      </rPr>
      <t xml:space="preserve"> RAFFAELLO CORTINA EDITORE SRL _fatt </t>
    </r>
    <r>
      <rPr>
        <sz val="12"/>
        <rFont val="Arial"/>
        <family val="2"/>
        <charset val="1"/>
      </rPr>
      <t xml:space="preserve">1265</t>
    </r>
  </si>
  <si>
    <t xml:space="preserve">telefonia</t>
  </si>
  <si>
    <t xml:space="preserve">TELECOM ITALIA SPA O TIM S P A – fatt </t>
  </si>
  <si>
    <t xml:space="preserve">consulenza fiscale</t>
  </si>
  <si>
    <t xml:space="preserve"> STUDIO VERGNANO ALDO _fatt 32</t>
  </si>
  <si>
    <r>
      <rPr>
        <sz val="10"/>
        <rFont val="Arial"/>
        <family val="2"/>
        <charset val="1"/>
      </rPr>
      <t xml:space="preserve">NOVA AEG SPA _ pag fatt </t>
    </r>
    <r>
      <rPr>
        <sz val="12"/>
        <rFont val="Arial"/>
        <family val="2"/>
        <charset val="1"/>
      </rPr>
      <t xml:space="preserve">5240087378</t>
    </r>
  </si>
  <si>
    <t xml:space="preserve"> OPITEC HANDEL GMBH   fatt 2601137</t>
  </si>
  <si>
    <t xml:space="preserve">Servizio di Supporto al monitoraggio e rendicontazione del PNRR su sistema REGIS</t>
  </si>
  <si>
    <r>
      <rPr>
        <sz val="10"/>
        <rFont val="Arial"/>
        <family val="2"/>
        <charset val="1"/>
      </rPr>
      <t xml:space="preserve">CAPPABIANCA ANGELA _fatt </t>
    </r>
    <r>
      <rPr>
        <sz val="12"/>
        <rFont val="Arial"/>
        <family val="2"/>
        <charset val="1"/>
      </rPr>
      <t xml:space="preserve">AC 02/2024</t>
    </r>
  </si>
  <si>
    <r>
      <rPr>
        <sz val="10"/>
        <rFont val="Arial"/>
        <family val="2"/>
        <charset val="1"/>
      </rPr>
      <t xml:space="preserve"> CAPPABIANCA ANGELA _</t>
    </r>
    <r>
      <rPr>
        <sz val="12"/>
        <rFont val="Arial"/>
        <family val="2"/>
        <charset val="1"/>
      </rPr>
      <t xml:space="preserve">Acfatt  03/2024</t>
    </r>
  </si>
  <si>
    <t xml:space="preserve">organizzazione evento Cansat 2024</t>
  </si>
  <si>
    <t xml:space="preserve">SIERRALAB DI STEFANO FIGINI _fatt FPR 8/24 </t>
  </si>
  <si>
    <r>
      <rPr>
        <sz val="10"/>
        <rFont val="Arial"/>
        <family val="2"/>
        <charset val="1"/>
      </rPr>
      <t xml:space="preserve"> AXPO ITALIA pag fatt </t>
    </r>
    <r>
      <rPr>
        <sz val="12"/>
        <rFont val="Arial"/>
        <family val="2"/>
        <charset val="1"/>
      </rPr>
      <t xml:space="preserve">202411797786</t>
    </r>
  </si>
  <si>
    <r>
      <rPr>
        <sz val="10"/>
        <rFont val="Arial"/>
        <family val="2"/>
        <charset val="1"/>
      </rPr>
      <t xml:space="preserve"> DEDALO LITOSTAMPA SRL   fatt </t>
    </r>
    <r>
      <rPr>
        <sz val="12"/>
        <rFont val="Arial"/>
        <family val="2"/>
        <charset val="1"/>
      </rPr>
      <t xml:space="preserve">36EEL</t>
    </r>
  </si>
  <si>
    <t xml:space="preserve">gasolio per riscaldamento</t>
  </si>
  <si>
    <r>
      <rPr>
        <sz val="10"/>
        <rFont val="Arial"/>
        <family val="2"/>
        <charset val="1"/>
      </rPr>
      <t xml:space="preserve"> BP ENERGIA SRL  ft </t>
    </r>
    <r>
      <rPr>
        <sz val="12"/>
        <rFont val="Arial"/>
        <family val="2"/>
        <charset val="1"/>
      </rPr>
      <t xml:space="preserve">FE/1521</t>
    </r>
  </si>
  <si>
    <t xml:space="preserve">servizio di pronto intervento antincendio </t>
  </si>
  <si>
    <r>
      <rPr>
        <sz val="10"/>
        <rFont val="Arial"/>
        <family val="2"/>
        <charset val="1"/>
      </rPr>
      <t xml:space="preserve">SICURITALIA IVRI SPA  fatt </t>
    </r>
    <r>
      <rPr>
        <sz val="12"/>
        <rFont val="Arial"/>
        <family val="2"/>
        <charset val="1"/>
      </rPr>
      <t xml:space="preserve">9113073926</t>
    </r>
  </si>
  <si>
    <t xml:space="preserve">interessi moratori </t>
  </si>
  <si>
    <t xml:space="preserve">BP ENERGIA SRL _nota debito</t>
  </si>
  <si>
    <t xml:space="preserve">noleggio stampanti</t>
  </si>
  <si>
    <r>
      <rPr>
        <sz val="10"/>
        <rFont val="Arial"/>
        <family val="2"/>
        <charset val="1"/>
      </rPr>
      <t xml:space="preserve"> FUTURTECNICA SRL _ fatt </t>
    </r>
    <r>
      <rPr>
        <sz val="12"/>
        <rFont val="Arial"/>
        <family val="2"/>
        <charset val="1"/>
      </rPr>
      <t xml:space="preserve">1254/24/2024</t>
    </r>
  </si>
  <si>
    <t xml:space="preserve">telefonia e dati</t>
  </si>
  <si>
    <t xml:space="preserve">BBBELL SPA  fatt 38003 E</t>
  </si>
  <si>
    <t xml:space="preserve">medico competente</t>
  </si>
  <si>
    <t xml:space="preserve"> TAFURO PIERO  fatt 7 C</t>
  </si>
  <si>
    <t xml:space="preserve">verifiche di collaudo periodiche</t>
  </si>
  <si>
    <t xml:space="preserve"> TUTOR CONSULTING SRLS  fatt 168</t>
  </si>
  <si>
    <t xml:space="preserve">servizi accoglienza e parcheggio</t>
  </si>
  <si>
    <t xml:space="preserve"> NORD SECURITAS SRL  fatt</t>
  </si>
  <si>
    <t xml:space="preserve">servizio pulizie</t>
  </si>
  <si>
    <t xml:space="preserve"> DELUXE SRL  fatt 158 c</t>
  </si>
  <si>
    <r>
      <rPr>
        <sz val="10"/>
        <rFont val="Arial"/>
        <family val="2"/>
        <charset val="1"/>
      </rPr>
      <t xml:space="preserve"> DE STEFANI SAS  fatt 1</t>
    </r>
    <r>
      <rPr>
        <sz val="12"/>
        <rFont val="Arial"/>
        <family val="2"/>
        <charset val="1"/>
      </rPr>
      <t xml:space="preserve">23</t>
    </r>
  </si>
  <si>
    <t xml:space="preserve">cosi biglietteria Tiketlandia</t>
  </si>
  <si>
    <r>
      <rPr>
        <sz val="10"/>
        <rFont val="Arial"/>
        <family val="2"/>
        <charset val="1"/>
      </rPr>
      <t xml:space="preserve"> TRIENT CONSULTING GROUP SRL  fatt </t>
    </r>
    <r>
      <rPr>
        <sz val="12"/>
        <rFont val="Arial"/>
        <family val="2"/>
        <charset val="1"/>
      </rPr>
      <t xml:space="preserve">FPR 21/24</t>
    </r>
  </si>
  <si>
    <t xml:space="preserve"> FASOLA BOLOGNA VALENTINA  fatt 85b</t>
  </si>
  <si>
    <r>
      <rPr>
        <sz val="10"/>
        <rFont val="Arial"/>
        <family val="2"/>
        <charset val="1"/>
      </rPr>
      <t xml:space="preserve"> L'IPPOCAMPO SRL _ ft </t>
    </r>
    <r>
      <rPr>
        <sz val="12"/>
        <rFont val="Arial"/>
        <family val="2"/>
        <charset val="1"/>
      </rPr>
      <t xml:space="preserve">01/1076</t>
    </r>
  </si>
  <si>
    <t xml:space="preserve">servizio pubblicità</t>
  </si>
  <si>
    <t xml:space="preserve">ESPRESSIONE SRL fatt 18 </t>
  </si>
  <si>
    <t xml:space="preserve">Pagamenti diversi</t>
  </si>
  <si>
    <t xml:space="preserve">TELECOM ITALIA SPA O TIM S P A </t>
  </si>
  <si>
    <t xml:space="preserve">fornitura materiale di manutenzione</t>
  </si>
  <si>
    <t xml:space="preserve">FERRAMENTA CAVALLERO  DI CAVALLERO ROBERTO E C _</t>
  </si>
  <si>
    <t xml:space="preserve">Assistenza misuratore fiscale </t>
  </si>
  <si>
    <r>
      <rPr>
        <sz val="10"/>
        <rFont val="Arial"/>
        <family val="2"/>
        <charset val="1"/>
      </rPr>
      <t xml:space="preserve"> PIRAZZINI ROBERTO fatt </t>
    </r>
    <r>
      <rPr>
        <sz val="12"/>
        <rFont val="Arial"/>
        <family val="2"/>
        <charset val="1"/>
      </rPr>
      <t xml:space="preserve">1748</t>
    </r>
  </si>
  <si>
    <t xml:space="preserve"> LINEA AZZURRA SRL _fatt 2024/FC/249</t>
  </si>
  <si>
    <t xml:space="preserve">servizio verifica linee vita</t>
  </si>
  <si>
    <t xml:space="preserve">TOSCATETTI SRL _ fatt 56 </t>
  </si>
  <si>
    <t xml:space="preserve"> ESPRESSIONE SRL _fatt 29 </t>
  </si>
  <si>
    <t xml:space="preserve">quota annua membership</t>
  </si>
  <si>
    <t xml:space="preserve"> ECSITE AISBL _ fatt  MB20240011</t>
  </si>
  <si>
    <t xml:space="preserve">organizzazione evento Cansat 2024 saldo</t>
  </si>
  <si>
    <t xml:space="preserve"> SIERRALAB DI STEFANO FIGINI _ft 12/24</t>
  </si>
  <si>
    <t xml:space="preserve">servizio di traduzione simultanea in lingua inglese</t>
  </si>
  <si>
    <t xml:space="preserve"> FRANZINETTI VICTORIA _fatt 8/fe</t>
  </si>
  <si>
    <t xml:space="preserve">Commissioni</t>
  </si>
  <si>
    <t xml:space="preserve">  Inbiz </t>
  </si>
  <si>
    <r>
      <rPr>
        <sz val="10"/>
        <rFont val="Arial"/>
        <family val="2"/>
        <charset val="1"/>
      </rPr>
      <t xml:space="preserve"> NOVA AEG SPA _ fatt </t>
    </r>
    <r>
      <rPr>
        <sz val="12"/>
        <rFont val="Arial"/>
        <family val="2"/>
        <charset val="1"/>
      </rPr>
      <t xml:space="preserve">5240136229</t>
    </r>
  </si>
  <si>
    <t xml:space="preserve">fornitura materiale di consumo</t>
  </si>
  <si>
    <t xml:space="preserve">BOTTEGA DEL COLORE DI SCIARRETTA E C SAS _fatt 190</t>
  </si>
  <si>
    <t xml:space="preserve">fornitura materiale per manutenzione </t>
  </si>
  <si>
    <t xml:space="preserve"> ROSTAGNO SRL _ fatt 92 _</t>
  </si>
  <si>
    <t xml:space="preserve">corso formazione</t>
  </si>
  <si>
    <t xml:space="preserve"> ASSOCIAZIONE AGAPE FORMAZIONE _faTT 28</t>
  </si>
  <si>
    <t xml:space="preserve">consulente del lavoro </t>
  </si>
  <si>
    <t xml:space="preserve">STUDIO GALLO COMMERCIALISTI ASSOCIATI  FT 715</t>
  </si>
  <si>
    <t xml:space="preserve">assistenza impianto riscaldamento raffrescamento  acconto</t>
  </si>
  <si>
    <t xml:space="preserve">VEZZOLI ASSISTENZA SRL _</t>
  </si>
  <si>
    <t xml:space="preserve">fornitura materiale vario informatico</t>
  </si>
  <si>
    <t xml:space="preserve"> ADPARTNERS SRL _ fatt 566/2024</t>
  </si>
  <si>
    <r>
      <rPr>
        <sz val="10"/>
        <rFont val="Arial"/>
        <family val="2"/>
        <charset val="1"/>
      </rPr>
      <t xml:space="preserve">AXPO ITALIA _ fatt </t>
    </r>
    <r>
      <rPr>
        <sz val="12"/>
        <rFont val="Arial"/>
        <family val="2"/>
        <charset val="1"/>
      </rPr>
      <t xml:space="preserve">202412049990</t>
    </r>
  </si>
  <si>
    <t xml:space="preserve">manutenzione impianto elettrico</t>
  </si>
  <si>
    <r>
      <rPr>
        <sz val="10"/>
        <rFont val="Arial"/>
        <family val="2"/>
        <charset val="1"/>
      </rPr>
      <t xml:space="preserve"> LOMBARDI ANTONIO _fatt </t>
    </r>
    <r>
      <rPr>
        <sz val="12"/>
        <rFont val="Arial"/>
        <family val="2"/>
        <charset val="1"/>
      </rPr>
      <t xml:space="preserve">15/2024</t>
    </r>
  </si>
  <si>
    <t xml:space="preserve">servizio caffetteria ristorazione</t>
  </si>
  <si>
    <t xml:space="preserve"> ESSERCI SCS _ fatt 72 </t>
  </si>
  <si>
    <t xml:space="preserve">verifica impianti</t>
  </si>
  <si>
    <t xml:space="preserve"> ELLISSE SRL _ fatt 5465 c</t>
  </si>
  <si>
    <t xml:space="preserve">VISOCOM SRL _fatt 1133 f</t>
  </si>
  <si>
    <t xml:space="preserve"> BBBELL SPA _fatt 52545 E</t>
  </si>
  <si>
    <t xml:space="preserve"> DELUXE SRL _ fatt 298 c</t>
  </si>
  <si>
    <t xml:space="preserve">servizio accoglienza e parcheggio</t>
  </si>
  <si>
    <t xml:space="preserve">NORD SECURITAS SRL  FT 85</t>
  </si>
  <si>
    <t xml:space="preserve"> DE STEFANI SAS  fatt 202</t>
  </si>
  <si>
    <t xml:space="preserve">DE STEFANI SAS _ fatt 203</t>
  </si>
  <si>
    <t xml:space="preserve">consulente informatico</t>
  </si>
  <si>
    <t xml:space="preserve"> PALMA COSIMO  fatt 6 </t>
  </si>
  <si>
    <t xml:space="preserve">servizi navetta</t>
  </si>
  <si>
    <t xml:space="preserve">: DE STEFANI SAS _ fatt 2</t>
  </si>
  <si>
    <t xml:space="preserve">servizio pronto intervento antincendio</t>
  </si>
  <si>
    <r>
      <rPr>
        <sz val="10"/>
        <rFont val="Arial"/>
        <family val="2"/>
        <charset val="1"/>
      </rPr>
      <t xml:space="preserve">SICURITALIA IVRI SPA fatt </t>
    </r>
    <r>
      <rPr>
        <sz val="12"/>
        <rFont val="Arial"/>
        <family val="2"/>
        <charset val="1"/>
      </rPr>
      <t xml:space="preserve">9113093775</t>
    </r>
  </si>
  <si>
    <t xml:space="preserve">GEO TREASURE EU SRL  FATT  N.9</t>
  </si>
  <si>
    <t xml:space="preserve"> SASSI EDITORE SRL _ fatt  328</t>
  </si>
  <si>
    <t xml:space="preserve">servizio  sgombero materiale </t>
  </si>
  <si>
    <t xml:space="preserve"> TRASLOCHI IN DI FERRIAN E C.SNC _ fatt 46/24</t>
  </si>
  <si>
    <r>
      <rPr>
        <sz val="10"/>
        <rFont val="Arial"/>
        <family val="2"/>
        <charset val="1"/>
      </rPr>
      <t xml:space="preserve"> NOVA AEG SPA _fatt </t>
    </r>
    <r>
      <rPr>
        <sz val="12"/>
        <rFont val="Arial"/>
        <family val="2"/>
        <charset val="1"/>
      </rPr>
      <t xml:space="preserve">5240150019</t>
    </r>
  </si>
  <si>
    <t xml:space="preserve">fornitura acqua</t>
  </si>
  <si>
    <t xml:space="preserve"> SMAT SPA _ fatt 2400033662-</t>
  </si>
  <si>
    <t xml:space="preserve">ospitalità relatore astrotalk del 15/06</t>
  </si>
  <si>
    <r>
      <rPr>
        <sz val="10"/>
        <rFont val="Arial"/>
        <family val="2"/>
        <charset val="1"/>
      </rPr>
      <t xml:space="preserve"> HOTEL GENOVA SRL  </t>
    </r>
    <r>
      <rPr>
        <sz val="12"/>
        <rFont val="Arial"/>
        <family val="2"/>
        <charset val="1"/>
      </rPr>
      <t xml:space="preserve">FT 12402346</t>
    </r>
  </si>
  <si>
    <t xml:space="preserve"> SMAT SPA _ fatt 2400380241</t>
  </si>
  <si>
    <t xml:space="preserve"> ESPRESSIONE SRL _ fatt 50 </t>
  </si>
  <si>
    <t xml:space="preserve">diritti per eventi Planetario</t>
  </si>
  <si>
    <t xml:space="preserve"> SIAE CARMAGNOLA _</t>
  </si>
  <si>
    <t xml:space="preserve">revisore dei conti</t>
  </si>
  <si>
    <r>
      <rPr>
        <sz val="10"/>
        <rFont val="Arial"/>
        <family val="2"/>
        <charset val="1"/>
      </rPr>
      <t xml:space="preserve"> MENSI ALESSANDRO _ fatt </t>
    </r>
    <r>
      <rPr>
        <sz val="12"/>
        <rFont val="Arial"/>
        <family val="2"/>
        <charset val="1"/>
      </rPr>
      <t xml:space="preserve">026E/2024</t>
    </r>
  </si>
  <si>
    <t xml:space="preserve"> ALISEA SRL _ fatt 184 </t>
  </si>
  <si>
    <t xml:space="preserve">fornitura batterie</t>
  </si>
  <si>
    <r>
      <rPr>
        <sz val="10"/>
        <rFont val="Arial"/>
        <family val="2"/>
        <charset val="1"/>
      </rPr>
      <t xml:space="preserve"> ROYAL BATTERY SRL _ fatt </t>
    </r>
    <r>
      <rPr>
        <sz val="12"/>
        <rFont val="Arial"/>
        <family val="2"/>
        <charset val="1"/>
      </rPr>
      <t xml:space="preserve">2024 599</t>
    </r>
  </si>
  <si>
    <t xml:space="preserve">acquisto licenze</t>
  </si>
  <si>
    <t xml:space="preserve"> MEDEA INFORMATICA SRL _FT 140</t>
  </si>
  <si>
    <t xml:space="preserve">STUDIO VERGNANO ALDO _FATT 61</t>
  </si>
  <si>
    <t xml:space="preserve">servizio grafica</t>
  </si>
  <si>
    <t xml:space="preserve">ALFIERI VERONICA _ fatt 12</t>
  </si>
  <si>
    <t xml:space="preserve"> Studio Vergnano Aldo pag fatt 60 </t>
  </si>
  <si>
    <t xml:space="preserve">manutenzione aree verdi</t>
  </si>
  <si>
    <r>
      <rPr>
        <sz val="10"/>
        <rFont val="Arial"/>
        <family val="2"/>
        <charset val="1"/>
      </rPr>
      <t xml:space="preserve"> NUOVA GIARDINERIA SNC _fatt </t>
    </r>
    <r>
      <rPr>
        <sz val="12"/>
        <rFont val="Arial"/>
        <family val="2"/>
        <charset val="1"/>
      </rPr>
      <t xml:space="preserve">54/001</t>
    </r>
  </si>
  <si>
    <t xml:space="preserve">fornitura cornice metallica per exibit</t>
  </si>
  <si>
    <t xml:space="preserve"> MBM SRL _Motivo  pag.fatt 103 2024 _D</t>
  </si>
  <si>
    <t xml:space="preserve"> EDT SRL _Motivo Pagamento  fatt 424 </t>
  </si>
  <si>
    <t xml:space="preserve">fornitura cancelleria e vari consumabili</t>
  </si>
  <si>
    <t xml:space="preserve">MONDOFFICE SRL  fatt M33</t>
  </si>
  <si>
    <t xml:space="preserve"> OPITEC HANDEL GMBH _fatt 26.02244</t>
  </si>
  <si>
    <t xml:space="preserve">totali</t>
  </si>
  <si>
    <t xml:space="preserve">indicatore trimestrale di tempestività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</si>
</sst>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dd/mm/yy"/>
    <numFmt numFmtId="167" formatCode="#,##0.00;\-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78899"/>
      </patternFill>
    </fill>
    <fill>
      <patternFill patternType="solid">
        <fgColor rgb="FF778899"/>
        <bgColor rgb="FF70809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809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788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F11" activeCellId="0" sqref="F11"/>
    </sheetView>
  </sheetViews>
  <sheetFormatPr defaultColWidth="8.6796875" defaultRowHeight="42.5" customHeight="true" zeroHeight="false" outlineLevelRow="0" outlineLevelCol="0"/>
  <cols>
    <col collapsed="false" customWidth="true" hidden="false" outlineLevel="0" max="1" min="1" style="1" width="14.88"/>
    <col collapsed="false" customWidth="true" hidden="false" outlineLevel="0" max="2" min="2" style="2" width="19.53"/>
    <col collapsed="false" customWidth="true" hidden="false" outlineLevel="0" max="3" min="3" style="2" width="72.93"/>
    <col collapsed="false" customWidth="true" hidden="false" outlineLevel="0" max="4" min="4" style="2" width="71.56"/>
    <col collapsed="false" customWidth="true" hidden="false" outlineLevel="0" max="5" min="5" style="2" width="40.11"/>
    <col collapsed="false" customWidth="true" hidden="false" outlineLevel="0" max="6" min="6" style="2" width="44.46"/>
    <col collapsed="false" customWidth="true" hidden="false" outlineLevel="0" max="7" min="7" style="2" width="17.21"/>
    <col collapsed="false" customWidth="false" hidden="false" outlineLevel="0" max="1025" min="8" style="2" width="8.67"/>
  </cols>
  <sheetData>
    <row r="1" s="7" customFormat="true" ht="42.5" hidden="false" customHeight="tru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customFormat="false" ht="42.5" hidden="false" customHeight="true" outlineLevel="0" collapsed="false">
      <c r="A2" s="8" t="n">
        <v>45384</v>
      </c>
      <c r="B2" s="9" t="n">
        <v>5042.95</v>
      </c>
      <c r="C2" s="10" t="s">
        <v>7</v>
      </c>
      <c r="D2" s="11" t="s">
        <v>8</v>
      </c>
      <c r="E2" s="8" t="n">
        <v>45382</v>
      </c>
      <c r="F2" s="2" t="n">
        <f aca="false">E2-A2</f>
        <v>-2</v>
      </c>
      <c r="G2" s="2" t="n">
        <f aca="false">F2*B2</f>
        <v>-10085.9</v>
      </c>
    </row>
    <row r="3" customFormat="false" ht="42.5" hidden="false" customHeight="true" outlineLevel="0" collapsed="false">
      <c r="A3" s="8" t="n">
        <v>45385</v>
      </c>
      <c r="B3" s="9" t="n">
        <v>343.22</v>
      </c>
      <c r="C3" s="10" t="s">
        <v>9</v>
      </c>
      <c r="D3" s="11" t="s">
        <v>10</v>
      </c>
      <c r="E3" s="8" t="n">
        <v>45390</v>
      </c>
      <c r="F3" s="2" t="n">
        <f aca="false">E3-A3</f>
        <v>5</v>
      </c>
      <c r="G3" s="2" t="n">
        <f aca="false">F3*B3</f>
        <v>1716.1</v>
      </c>
    </row>
    <row r="4" customFormat="false" ht="42.5" hidden="false" customHeight="true" outlineLevel="0" collapsed="false">
      <c r="A4" s="8" t="n">
        <v>45386</v>
      </c>
      <c r="B4" s="9" t="n">
        <v>38.89</v>
      </c>
      <c r="C4" s="10" t="s">
        <v>11</v>
      </c>
      <c r="D4" s="11" t="s">
        <v>12</v>
      </c>
      <c r="E4" s="8" t="n">
        <v>45384</v>
      </c>
      <c r="F4" s="2" t="n">
        <f aca="false">E4-A4</f>
        <v>-2</v>
      </c>
      <c r="G4" s="2" t="n">
        <f aca="false">F4*B4</f>
        <v>-77.78</v>
      </c>
    </row>
    <row r="5" customFormat="false" ht="42.5" hidden="false" customHeight="true" outlineLevel="0" collapsed="false">
      <c r="A5" s="8" t="n">
        <v>45386</v>
      </c>
      <c r="B5" s="9" t="n">
        <v>306.38</v>
      </c>
      <c r="C5" s="10" t="s">
        <v>13</v>
      </c>
      <c r="D5" s="11" t="s">
        <v>14</v>
      </c>
      <c r="E5" s="8" t="n">
        <v>45382</v>
      </c>
      <c r="F5" s="2" t="n">
        <f aca="false">E5-A5</f>
        <v>-4</v>
      </c>
      <c r="G5" s="2" t="n">
        <f aca="false">F5*B5</f>
        <v>-1225.52</v>
      </c>
    </row>
    <row r="6" customFormat="false" ht="42.5" hidden="false" customHeight="true" outlineLevel="0" collapsed="false">
      <c r="A6" s="8" t="n">
        <v>45386</v>
      </c>
      <c r="B6" s="9" t="n">
        <v>2438.72</v>
      </c>
      <c r="C6" s="10" t="s">
        <v>15</v>
      </c>
      <c r="D6" s="11" t="s">
        <v>16</v>
      </c>
      <c r="E6" s="8" t="n">
        <v>45380</v>
      </c>
      <c r="F6" s="2" t="n">
        <f aca="false">E6-A6</f>
        <v>-6</v>
      </c>
      <c r="G6" s="2" t="n">
        <f aca="false">F6*B6</f>
        <v>-14632.32</v>
      </c>
    </row>
    <row r="7" customFormat="false" ht="42.5" hidden="false" customHeight="true" outlineLevel="0" collapsed="false">
      <c r="A7" s="8" t="n">
        <v>45386</v>
      </c>
      <c r="B7" s="9" t="n">
        <v>3031.7</v>
      </c>
      <c r="C7" s="10" t="s">
        <v>15</v>
      </c>
      <c r="D7" s="11" t="s">
        <v>17</v>
      </c>
      <c r="E7" s="8" t="n">
        <v>45382</v>
      </c>
      <c r="F7" s="2" t="n">
        <f aca="false">E7-A7</f>
        <v>-4</v>
      </c>
      <c r="G7" s="2" t="n">
        <f aca="false">F7*B7</f>
        <v>-12126.8</v>
      </c>
    </row>
    <row r="8" customFormat="false" ht="42.5" hidden="false" customHeight="true" outlineLevel="0" collapsed="false">
      <c r="A8" s="8" t="n">
        <v>45387</v>
      </c>
      <c r="B8" s="9" t="n">
        <v>679.2</v>
      </c>
      <c r="C8" s="10" t="s">
        <v>13</v>
      </c>
      <c r="D8" s="11" t="s">
        <v>18</v>
      </c>
      <c r="E8" s="8" t="n">
        <v>45372</v>
      </c>
      <c r="F8" s="2" t="n">
        <f aca="false">E8-A8</f>
        <v>-15</v>
      </c>
      <c r="G8" s="2" t="n">
        <f aca="false">F8*B8</f>
        <v>-10188</v>
      </c>
    </row>
    <row r="9" customFormat="false" ht="42.5" hidden="false" customHeight="true" outlineLevel="0" collapsed="false">
      <c r="A9" s="8" t="n">
        <v>45392</v>
      </c>
      <c r="B9" s="9" t="n">
        <v>62.67</v>
      </c>
      <c r="C9" s="10" t="s">
        <v>19</v>
      </c>
      <c r="D9" s="11" t="s">
        <v>20</v>
      </c>
      <c r="E9" s="8" t="n">
        <v>45392</v>
      </c>
      <c r="F9" s="2" t="n">
        <f aca="false">E9-A9</f>
        <v>0</v>
      </c>
      <c r="G9" s="2" t="n">
        <f aca="false">F9*B9</f>
        <v>0</v>
      </c>
    </row>
    <row r="10" customFormat="false" ht="42.5" hidden="false" customHeight="true" outlineLevel="0" collapsed="false">
      <c r="A10" s="8" t="n">
        <v>45393</v>
      </c>
      <c r="B10" s="9" t="n">
        <v>1966.59</v>
      </c>
      <c r="C10" s="10" t="s">
        <v>21</v>
      </c>
      <c r="D10" s="11" t="s">
        <v>22</v>
      </c>
      <c r="E10" s="8" t="n">
        <v>45386</v>
      </c>
      <c r="F10" s="2" t="n">
        <f aca="false">E10-A10</f>
        <v>-7</v>
      </c>
      <c r="G10" s="2" t="n">
        <f aca="false">F10*B10</f>
        <v>-13766.13</v>
      </c>
    </row>
    <row r="11" customFormat="false" ht="42.5" hidden="false" customHeight="true" outlineLevel="0" collapsed="false">
      <c r="A11" s="8" t="n">
        <v>45393</v>
      </c>
      <c r="B11" s="9" t="n">
        <v>3294.18</v>
      </c>
      <c r="C11" s="10" t="s">
        <v>11</v>
      </c>
      <c r="D11" s="11" t="s">
        <v>23</v>
      </c>
      <c r="E11" s="8" t="n">
        <v>45401</v>
      </c>
      <c r="F11" s="2" t="n">
        <f aca="false">E11-A11</f>
        <v>8</v>
      </c>
      <c r="G11" s="2" t="n">
        <f aca="false">F11*B11</f>
        <v>26353.44</v>
      </c>
    </row>
    <row r="12" customFormat="false" ht="42.5" hidden="false" customHeight="true" outlineLevel="0" collapsed="false">
      <c r="A12" s="8" t="n">
        <v>45394</v>
      </c>
      <c r="B12" s="9" t="n">
        <v>264.44</v>
      </c>
      <c r="C12" s="10" t="s">
        <v>9</v>
      </c>
      <c r="D12" s="11" t="s">
        <v>24</v>
      </c>
      <c r="E12" s="8" t="n">
        <v>45394</v>
      </c>
      <c r="F12" s="2" t="n">
        <f aca="false">E12-A12</f>
        <v>0</v>
      </c>
      <c r="G12" s="2" t="n">
        <f aca="false">F12*B12</f>
        <v>0</v>
      </c>
    </row>
    <row r="13" customFormat="false" ht="42.5" hidden="false" customHeight="true" outlineLevel="0" collapsed="false">
      <c r="A13" s="8" t="n">
        <v>45397</v>
      </c>
      <c r="B13" s="9" t="n">
        <v>104</v>
      </c>
      <c r="C13" s="12" t="s">
        <v>25</v>
      </c>
      <c r="D13" s="11" t="s">
        <v>26</v>
      </c>
      <c r="E13" s="8" t="n">
        <v>45394</v>
      </c>
      <c r="F13" s="2" t="n">
        <f aca="false">E13-A13</f>
        <v>-3</v>
      </c>
      <c r="G13" s="2" t="n">
        <f aca="false">F13*B13</f>
        <v>-312</v>
      </c>
    </row>
    <row r="14" customFormat="false" ht="42.5" hidden="false" customHeight="true" outlineLevel="0" collapsed="false">
      <c r="A14" s="8" t="n">
        <v>45397</v>
      </c>
      <c r="B14" s="9" t="n">
        <v>1040</v>
      </c>
      <c r="C14" s="12" t="s">
        <v>25</v>
      </c>
      <c r="D14" s="11" t="s">
        <v>27</v>
      </c>
      <c r="E14" s="8" t="n">
        <v>45394</v>
      </c>
      <c r="F14" s="2" t="n">
        <f aca="false">E14-A14</f>
        <v>-3</v>
      </c>
      <c r="G14" s="2" t="n">
        <f aca="false">F14*B14</f>
        <v>-3120</v>
      </c>
    </row>
    <row r="15" customFormat="false" ht="42.5" hidden="false" customHeight="true" outlineLevel="0" collapsed="false">
      <c r="A15" s="8" t="n">
        <v>45399</v>
      </c>
      <c r="B15" s="9" t="n">
        <v>6482.96</v>
      </c>
      <c r="C15" s="10" t="s">
        <v>28</v>
      </c>
      <c r="D15" s="11" t="s">
        <v>29</v>
      </c>
      <c r="E15" s="8" t="n">
        <v>45398</v>
      </c>
      <c r="F15" s="2" t="n">
        <f aca="false">E15-A15</f>
        <v>-1</v>
      </c>
      <c r="G15" s="2" t="n">
        <f aca="false">F15*B15</f>
        <v>-6482.96</v>
      </c>
    </row>
    <row r="16" customFormat="false" ht="42.5" hidden="false" customHeight="true" outlineLevel="0" collapsed="false">
      <c r="A16" s="8" t="n">
        <v>45400</v>
      </c>
      <c r="B16" s="9" t="n">
        <v>40.37</v>
      </c>
      <c r="C16" s="10" t="s">
        <v>11</v>
      </c>
      <c r="D16" s="11" t="s">
        <v>30</v>
      </c>
      <c r="E16" s="8" t="n">
        <v>45414</v>
      </c>
      <c r="F16" s="2" t="n">
        <f aca="false">E16-A16</f>
        <v>14</v>
      </c>
      <c r="G16" s="2" t="n">
        <f aca="false">F16*B16</f>
        <v>565.18</v>
      </c>
    </row>
    <row r="17" customFormat="false" ht="42.5" hidden="false" customHeight="true" outlineLevel="0" collapsed="false">
      <c r="A17" s="8" t="n">
        <v>45404</v>
      </c>
      <c r="B17" s="9" t="n">
        <v>867.6</v>
      </c>
      <c r="C17" s="10" t="s">
        <v>13</v>
      </c>
      <c r="D17" s="11" t="s">
        <v>31</v>
      </c>
      <c r="E17" s="8" t="n">
        <v>45400</v>
      </c>
      <c r="F17" s="2" t="n">
        <f aca="false">E17-A17</f>
        <v>-4</v>
      </c>
      <c r="G17" s="2" t="n">
        <f aca="false">F17*B17</f>
        <v>-3470.4</v>
      </c>
    </row>
    <row r="18" customFormat="false" ht="42.5" hidden="false" customHeight="true" outlineLevel="0" collapsed="false">
      <c r="A18" s="8" t="n">
        <v>45404</v>
      </c>
      <c r="B18" s="9" t="n">
        <v>5033.03</v>
      </c>
      <c r="C18" s="10" t="s">
        <v>32</v>
      </c>
      <c r="D18" s="11" t="s">
        <v>33</v>
      </c>
      <c r="E18" s="8" t="n">
        <v>45402</v>
      </c>
      <c r="F18" s="2" t="n">
        <f aca="false">E18-A18</f>
        <v>-2</v>
      </c>
      <c r="G18" s="2" t="n">
        <f aca="false">F18*B18</f>
        <v>-10066.06</v>
      </c>
    </row>
    <row r="19" customFormat="false" ht="42.5" hidden="false" customHeight="true" outlineLevel="0" collapsed="false">
      <c r="A19" s="8" t="n">
        <v>45406</v>
      </c>
      <c r="B19" s="9" t="n">
        <v>85.4</v>
      </c>
      <c r="C19" s="10" t="s">
        <v>34</v>
      </c>
      <c r="D19" s="11" t="s">
        <v>35</v>
      </c>
      <c r="E19" s="8" t="n">
        <v>45412</v>
      </c>
      <c r="F19" s="2" t="n">
        <f aca="false">E19-A19</f>
        <v>6</v>
      </c>
      <c r="G19" s="2" t="n">
        <f aca="false">F19*B19</f>
        <v>512.4</v>
      </c>
    </row>
    <row r="20" customFormat="false" ht="42.5" hidden="false" customHeight="true" outlineLevel="0" collapsed="false">
      <c r="A20" s="8" t="n">
        <v>45406</v>
      </c>
      <c r="B20" s="9" t="n">
        <v>288.28</v>
      </c>
      <c r="C20" s="10" t="s">
        <v>36</v>
      </c>
      <c r="D20" s="11" t="s">
        <v>37</v>
      </c>
      <c r="E20" s="8" t="n">
        <v>45401</v>
      </c>
      <c r="F20" s="2" t="n">
        <f aca="false">E20-A20</f>
        <v>-5</v>
      </c>
      <c r="G20" s="2" t="n">
        <f aca="false">F20*B20</f>
        <v>-1441.4</v>
      </c>
    </row>
    <row r="21" customFormat="false" ht="42.5" hidden="false" customHeight="true" outlineLevel="0" collapsed="false">
      <c r="A21" s="8" t="n">
        <v>45406</v>
      </c>
      <c r="B21" s="9" t="n">
        <v>300.49</v>
      </c>
      <c r="C21" s="10" t="s">
        <v>38</v>
      </c>
      <c r="D21" s="11" t="s">
        <v>39</v>
      </c>
      <c r="E21" s="8" t="n">
        <v>45412</v>
      </c>
      <c r="F21" s="2" t="n">
        <f aca="false">E21-A21</f>
        <v>6</v>
      </c>
      <c r="G21" s="2" t="n">
        <f aca="false">F21*B21</f>
        <v>1802.94</v>
      </c>
    </row>
    <row r="22" customFormat="false" ht="42.5" hidden="false" customHeight="true" outlineLevel="0" collapsed="false">
      <c r="A22" s="8" t="n">
        <v>45406</v>
      </c>
      <c r="B22" s="9" t="n">
        <v>309.06</v>
      </c>
      <c r="C22" s="10" t="s">
        <v>40</v>
      </c>
      <c r="D22" s="11" t="s">
        <v>41</v>
      </c>
      <c r="E22" s="8" t="n">
        <v>45413</v>
      </c>
      <c r="F22" s="2" t="n">
        <f aca="false">E22-A22</f>
        <v>7</v>
      </c>
      <c r="G22" s="2" t="n">
        <f aca="false">F22*B22</f>
        <v>2163.42</v>
      </c>
    </row>
    <row r="23" customFormat="false" ht="42.5" hidden="false" customHeight="true" outlineLevel="0" collapsed="false">
      <c r="A23" s="8" t="n">
        <v>45406</v>
      </c>
      <c r="B23" s="9" t="n">
        <v>402</v>
      </c>
      <c r="C23" s="10" t="s">
        <v>42</v>
      </c>
      <c r="D23" s="11" t="s">
        <v>43</v>
      </c>
      <c r="E23" s="8" t="n">
        <v>45382</v>
      </c>
      <c r="F23" s="2" t="n">
        <f aca="false">E23-A23</f>
        <v>-24</v>
      </c>
      <c r="G23" s="2" t="n">
        <f aca="false">F23*B23</f>
        <v>-9648</v>
      </c>
    </row>
    <row r="24" customFormat="false" ht="42.5" hidden="false" customHeight="true" outlineLevel="0" collapsed="false">
      <c r="A24" s="8" t="n">
        <v>45406</v>
      </c>
      <c r="B24" s="9" t="n">
        <v>1159</v>
      </c>
      <c r="C24" s="10" t="s">
        <v>44</v>
      </c>
      <c r="D24" s="11" t="s">
        <v>45</v>
      </c>
      <c r="E24" s="8" t="n">
        <v>45412</v>
      </c>
      <c r="F24" s="2" t="n">
        <f aca="false">E24-A24</f>
        <v>6</v>
      </c>
      <c r="G24" s="2" t="n">
        <f aca="false">F24*B24</f>
        <v>6954</v>
      </c>
    </row>
    <row r="25" customFormat="false" ht="42.5" hidden="false" customHeight="true" outlineLevel="0" collapsed="false">
      <c r="A25" s="8" t="n">
        <v>45406</v>
      </c>
      <c r="B25" s="9" t="n">
        <v>2406.45</v>
      </c>
      <c r="C25" s="10" t="s">
        <v>46</v>
      </c>
      <c r="D25" s="11" t="s">
        <v>47</v>
      </c>
      <c r="E25" s="8" t="n">
        <v>45412</v>
      </c>
      <c r="F25" s="2" t="n">
        <f aca="false">E25-A25</f>
        <v>6</v>
      </c>
      <c r="G25" s="2" t="n">
        <f aca="false">F25*B25</f>
        <v>14438.7</v>
      </c>
    </row>
    <row r="26" customFormat="false" ht="42.5" hidden="false" customHeight="true" outlineLevel="0" collapsed="false">
      <c r="A26" s="8" t="n">
        <v>45406</v>
      </c>
      <c r="B26" s="9" t="n">
        <v>2779.17</v>
      </c>
      <c r="C26" s="10" t="s">
        <v>48</v>
      </c>
      <c r="D26" s="11" t="s">
        <v>49</v>
      </c>
      <c r="E26" s="8" t="n">
        <v>45412</v>
      </c>
      <c r="F26" s="2" t="n">
        <f aca="false">E26-A26</f>
        <v>6</v>
      </c>
      <c r="G26" s="2" t="n">
        <f aca="false">F26*B26</f>
        <v>16675.02</v>
      </c>
    </row>
    <row r="27" customFormat="false" ht="42.5" hidden="false" customHeight="true" outlineLevel="0" collapsed="false">
      <c r="A27" s="8" t="n">
        <v>45406</v>
      </c>
      <c r="B27" s="9" t="n">
        <v>4745.95</v>
      </c>
      <c r="C27" s="10" t="s">
        <v>7</v>
      </c>
      <c r="D27" s="11" t="s">
        <v>50</v>
      </c>
      <c r="E27" s="8" t="n">
        <v>45412</v>
      </c>
      <c r="F27" s="2" t="n">
        <f aca="false">E27-A27</f>
        <v>6</v>
      </c>
      <c r="G27" s="2" t="n">
        <f aca="false">F27*B27</f>
        <v>28475.7</v>
      </c>
    </row>
    <row r="28" customFormat="false" ht="42.5" hidden="false" customHeight="true" outlineLevel="0" collapsed="false">
      <c r="A28" s="8" t="n">
        <v>45411</v>
      </c>
      <c r="B28" s="9" t="n">
        <v>5539</v>
      </c>
      <c r="C28" s="10" t="s">
        <v>51</v>
      </c>
      <c r="D28" s="11" t="s">
        <v>52</v>
      </c>
      <c r="E28" s="8" t="n">
        <v>45412</v>
      </c>
      <c r="F28" s="2" t="n">
        <f aca="false">E28-A28</f>
        <v>1</v>
      </c>
      <c r="G28" s="2" t="n">
        <f aca="false">F28*B28</f>
        <v>5539</v>
      </c>
    </row>
    <row r="29" customFormat="false" ht="42.5" hidden="false" customHeight="true" outlineLevel="0" collapsed="false">
      <c r="A29" s="8" t="n">
        <v>45415</v>
      </c>
      <c r="B29" s="9" t="n">
        <v>216</v>
      </c>
      <c r="C29" s="10" t="s">
        <v>13</v>
      </c>
      <c r="D29" s="11" t="s">
        <v>53</v>
      </c>
      <c r="E29" s="8" t="n">
        <v>45398</v>
      </c>
      <c r="F29" s="2" t="n">
        <f aca="false">E29-A29</f>
        <v>-17</v>
      </c>
      <c r="G29" s="2" t="n">
        <f aca="false">F29*B29</f>
        <v>-3672</v>
      </c>
    </row>
    <row r="30" customFormat="false" ht="42.5" hidden="false" customHeight="true" outlineLevel="0" collapsed="false">
      <c r="A30" s="8" t="n">
        <v>45415</v>
      </c>
      <c r="B30" s="9" t="n">
        <v>624.03</v>
      </c>
      <c r="C30" s="10" t="s">
        <v>13</v>
      </c>
      <c r="D30" s="11" t="s">
        <v>54</v>
      </c>
      <c r="E30" s="8" t="n">
        <v>45382</v>
      </c>
      <c r="F30" s="2" t="n">
        <f aca="false">E30-A30</f>
        <v>-33</v>
      </c>
      <c r="G30" s="2" t="n">
        <f aca="false">F30*B30</f>
        <v>-20592.99</v>
      </c>
    </row>
    <row r="31" customFormat="false" ht="42.5" hidden="false" customHeight="true" outlineLevel="0" collapsed="false">
      <c r="A31" s="8" t="n">
        <v>45415</v>
      </c>
      <c r="B31" s="9" t="n">
        <v>122</v>
      </c>
      <c r="C31" s="10" t="s">
        <v>55</v>
      </c>
      <c r="D31" s="11" t="s">
        <v>56</v>
      </c>
      <c r="E31" s="8" t="n">
        <v>45388</v>
      </c>
      <c r="F31" s="2" t="n">
        <f aca="false">E31-A31</f>
        <v>-27</v>
      </c>
      <c r="G31" s="2" t="n">
        <f aca="false">F31*B31</f>
        <v>-3294</v>
      </c>
    </row>
    <row r="32" customFormat="false" ht="42.5" hidden="false" customHeight="true" outlineLevel="0" collapsed="false">
      <c r="A32" s="8" t="n">
        <v>45425</v>
      </c>
      <c r="B32" s="9" t="n">
        <v>62.67</v>
      </c>
      <c r="C32" s="10" t="s">
        <v>57</v>
      </c>
      <c r="D32" s="11" t="s">
        <v>58</v>
      </c>
      <c r="E32" s="8" t="n">
        <v>45425</v>
      </c>
      <c r="F32" s="2" t="n">
        <f aca="false">E32-A32</f>
        <v>0</v>
      </c>
      <c r="G32" s="2" t="n">
        <f aca="false">F32*B32</f>
        <v>0</v>
      </c>
    </row>
    <row r="33" customFormat="false" ht="42.5" hidden="false" customHeight="true" outlineLevel="0" collapsed="false">
      <c r="A33" s="8" t="n">
        <v>45426</v>
      </c>
      <c r="B33" s="9" t="n">
        <v>135.82</v>
      </c>
      <c r="C33" s="10" t="s">
        <v>59</v>
      </c>
      <c r="D33" s="11" t="s">
        <v>60</v>
      </c>
      <c r="E33" s="8" t="n">
        <v>45412</v>
      </c>
      <c r="F33" s="2" t="n">
        <f aca="false">E33-A33</f>
        <v>-14</v>
      </c>
      <c r="G33" s="2" t="n">
        <f aca="false">F33*B33</f>
        <v>-1901.48</v>
      </c>
    </row>
    <row r="34" customFormat="false" ht="42.5" hidden="false" customHeight="true" outlineLevel="0" collapsed="false">
      <c r="A34" s="8" t="n">
        <v>45426</v>
      </c>
      <c r="B34" s="9" t="n">
        <v>244</v>
      </c>
      <c r="C34" s="10" t="s">
        <v>61</v>
      </c>
      <c r="D34" s="11" t="s">
        <v>62</v>
      </c>
      <c r="E34" s="8" t="n">
        <v>45425</v>
      </c>
      <c r="F34" s="2" t="n">
        <f aca="false">E34-A34</f>
        <v>-1</v>
      </c>
      <c r="G34" s="2" t="n">
        <f aca="false">F34*B34</f>
        <v>-244</v>
      </c>
    </row>
    <row r="35" customFormat="false" ht="42.5" hidden="false" customHeight="true" outlineLevel="0" collapsed="false">
      <c r="A35" s="8" t="n">
        <v>45426</v>
      </c>
      <c r="B35" s="9" t="n">
        <v>350</v>
      </c>
      <c r="C35" s="10" t="s">
        <v>7</v>
      </c>
      <c r="D35" s="11" t="s">
        <v>63</v>
      </c>
      <c r="E35" s="8" t="n">
        <v>45412</v>
      </c>
      <c r="F35" s="2" t="n">
        <f aca="false">E35-A35</f>
        <v>-14</v>
      </c>
      <c r="G35" s="2" t="n">
        <f aca="false">F35*B35</f>
        <v>-4900</v>
      </c>
    </row>
    <row r="36" customFormat="false" ht="42.5" hidden="false" customHeight="true" outlineLevel="0" collapsed="false">
      <c r="A36" s="8" t="n">
        <v>45426</v>
      </c>
      <c r="B36" s="9" t="n">
        <v>427</v>
      </c>
      <c r="C36" s="10" t="s">
        <v>64</v>
      </c>
      <c r="D36" s="11" t="s">
        <v>65</v>
      </c>
      <c r="E36" s="8" t="n">
        <v>45412</v>
      </c>
      <c r="F36" s="2" t="n">
        <f aca="false">E36-A36</f>
        <v>-14</v>
      </c>
      <c r="G36" s="2" t="n">
        <f aca="false">F36*B36</f>
        <v>-5978</v>
      </c>
    </row>
    <row r="37" customFormat="false" ht="42.5" hidden="false" customHeight="true" outlineLevel="0" collapsed="false">
      <c r="A37" s="8" t="n">
        <v>45426</v>
      </c>
      <c r="B37" s="9" t="n">
        <v>488</v>
      </c>
      <c r="C37" s="10" t="s">
        <v>55</v>
      </c>
      <c r="D37" s="11" t="s">
        <v>66</v>
      </c>
      <c r="E37" s="8" t="n">
        <v>45423</v>
      </c>
      <c r="F37" s="2" t="n">
        <f aca="false">E37-A37</f>
        <v>-3</v>
      </c>
      <c r="G37" s="2" t="n">
        <f aca="false">F37*B37</f>
        <v>-1464</v>
      </c>
    </row>
    <row r="38" customFormat="false" ht="42.5" hidden="false" customHeight="true" outlineLevel="0" collapsed="false">
      <c r="A38" s="8" t="n">
        <v>45426</v>
      </c>
      <c r="B38" s="9" t="n">
        <v>835</v>
      </c>
      <c r="C38" s="10" t="s">
        <v>67</v>
      </c>
      <c r="D38" s="11" t="s">
        <v>68</v>
      </c>
      <c r="E38" s="8" t="n">
        <v>45389</v>
      </c>
      <c r="F38" s="2" t="n">
        <f aca="false">E38-A38</f>
        <v>-37</v>
      </c>
      <c r="G38" s="2" t="n">
        <f aca="false">F38*B38</f>
        <v>-30895</v>
      </c>
    </row>
    <row r="39" customFormat="false" ht="42.5" hidden="false" customHeight="true" outlineLevel="0" collapsed="false">
      <c r="A39" s="8" t="n">
        <v>45427</v>
      </c>
      <c r="B39" s="9" t="n">
        <v>15137.03</v>
      </c>
      <c r="C39" s="10" t="s">
        <v>69</v>
      </c>
      <c r="D39" s="11" t="s">
        <v>70</v>
      </c>
      <c r="E39" s="8" t="n">
        <v>45428</v>
      </c>
      <c r="F39" s="2" t="n">
        <f aca="false">E39-A39</f>
        <v>1</v>
      </c>
      <c r="G39" s="2" t="n">
        <f aca="false">F39*B39</f>
        <v>15137.03</v>
      </c>
    </row>
    <row r="40" customFormat="false" ht="42.5" hidden="false" customHeight="true" outlineLevel="0" collapsed="false">
      <c r="A40" s="8" t="n">
        <v>45427</v>
      </c>
      <c r="B40" s="9" t="n">
        <v>440</v>
      </c>
      <c r="C40" s="10" t="s">
        <v>71</v>
      </c>
      <c r="D40" s="11" t="s">
        <v>72</v>
      </c>
      <c r="E40" s="8" t="n">
        <v>45443</v>
      </c>
      <c r="F40" s="2" t="n">
        <f aca="false">E40-A40</f>
        <v>16</v>
      </c>
      <c r="G40" s="2" t="n">
        <f aca="false">F40*B40</f>
        <v>7040</v>
      </c>
    </row>
    <row r="41" customFormat="false" ht="42.5" hidden="false" customHeight="true" outlineLevel="0" collapsed="false">
      <c r="A41" s="8" t="n">
        <v>45429</v>
      </c>
      <c r="B41" s="9" t="n">
        <v>32.83</v>
      </c>
      <c r="C41" s="10" t="s">
        <v>73</v>
      </c>
      <c r="D41" s="11" t="s">
        <v>74</v>
      </c>
      <c r="E41" s="8" t="n">
        <v>45429</v>
      </c>
      <c r="F41" s="2" t="n">
        <f aca="false">E41-A41</f>
        <v>0</v>
      </c>
      <c r="G41" s="2" t="n">
        <f aca="false">F41*B41</f>
        <v>0</v>
      </c>
    </row>
    <row r="42" customFormat="false" ht="42.5" hidden="false" customHeight="true" outlineLevel="0" collapsed="false">
      <c r="A42" s="8" t="n">
        <v>45429</v>
      </c>
      <c r="B42" s="9" t="n">
        <v>3256.02</v>
      </c>
      <c r="C42" s="10" t="s">
        <v>11</v>
      </c>
      <c r="D42" s="11" t="s">
        <v>75</v>
      </c>
      <c r="E42" s="8" t="n">
        <v>45432</v>
      </c>
      <c r="F42" s="2" t="n">
        <f aca="false">E42-A42</f>
        <v>3</v>
      </c>
      <c r="G42" s="2" t="n">
        <f aca="false">F42*B42</f>
        <v>9768.06</v>
      </c>
    </row>
    <row r="43" customFormat="false" ht="42.5" hidden="false" customHeight="true" outlineLevel="0" collapsed="false">
      <c r="A43" s="8" t="n">
        <v>45434</v>
      </c>
      <c r="B43" s="9" t="n">
        <v>55.34</v>
      </c>
      <c r="C43" s="10" t="s">
        <v>76</v>
      </c>
      <c r="D43" s="11" t="s">
        <v>77</v>
      </c>
      <c r="E43" s="8" t="n">
        <v>45426</v>
      </c>
      <c r="F43" s="2" t="n">
        <f aca="false">E43-A43</f>
        <v>-8</v>
      </c>
      <c r="G43" s="2" t="n">
        <f aca="false">F43*B43</f>
        <v>-442.72</v>
      </c>
    </row>
    <row r="44" customFormat="false" ht="42.5" hidden="false" customHeight="true" outlineLevel="0" collapsed="false">
      <c r="A44" s="8" t="n">
        <v>45434</v>
      </c>
      <c r="B44" s="9" t="n">
        <v>85.4</v>
      </c>
      <c r="C44" s="10" t="s">
        <v>78</v>
      </c>
      <c r="D44" s="11" t="s">
        <v>79</v>
      </c>
      <c r="E44" s="8" t="n">
        <v>45425</v>
      </c>
      <c r="F44" s="2" t="n">
        <f aca="false">E44-A44</f>
        <v>-9</v>
      </c>
      <c r="G44" s="2" t="n">
        <f aca="false">F44*B44</f>
        <v>-768.6</v>
      </c>
    </row>
    <row r="45" customFormat="false" ht="42.5" hidden="false" customHeight="true" outlineLevel="0" collapsed="false">
      <c r="A45" s="8" t="n">
        <v>45434</v>
      </c>
      <c r="B45" s="9" t="n">
        <v>1040</v>
      </c>
      <c r="C45" s="10" t="s">
        <v>80</v>
      </c>
      <c r="D45" s="11" t="s">
        <v>81</v>
      </c>
      <c r="E45" s="8" t="n">
        <v>45364</v>
      </c>
      <c r="F45" s="2" t="n">
        <f aca="false">E45-A45</f>
        <v>-70</v>
      </c>
      <c r="G45" s="2" t="n">
        <f aca="false">F45*B45</f>
        <v>-72800</v>
      </c>
    </row>
    <row r="46" customFormat="false" ht="42.5" hidden="false" customHeight="true" outlineLevel="0" collapsed="false">
      <c r="A46" s="8" t="n">
        <v>45434</v>
      </c>
      <c r="B46" s="9" t="n">
        <v>2062.78</v>
      </c>
      <c r="C46" s="10" t="s">
        <v>82</v>
      </c>
      <c r="D46" s="11" t="s">
        <v>83</v>
      </c>
      <c r="E46" s="8" t="n">
        <v>45426</v>
      </c>
      <c r="F46" s="2" t="n">
        <f aca="false">E46-A46</f>
        <v>-8</v>
      </c>
      <c r="G46" s="2" t="n">
        <f aca="false">F46*B46</f>
        <v>-16502.24</v>
      </c>
    </row>
    <row r="47" customFormat="false" ht="42.5" hidden="false" customHeight="true" outlineLevel="0" collapsed="false">
      <c r="A47" s="8" t="n">
        <v>45434</v>
      </c>
      <c r="B47" s="9" t="n">
        <v>2490</v>
      </c>
      <c r="C47" s="10" t="s">
        <v>84</v>
      </c>
      <c r="D47" s="11" t="s">
        <v>85</v>
      </c>
      <c r="E47" s="8" t="n">
        <v>45412</v>
      </c>
      <c r="F47" s="2" t="n">
        <f aca="false">E47-A47</f>
        <v>-22</v>
      </c>
      <c r="G47" s="2" t="n">
        <f aca="false">F47*B47</f>
        <v>-54780</v>
      </c>
    </row>
    <row r="48" customFormat="false" ht="42.5" hidden="false" customHeight="true" outlineLevel="0" collapsed="false">
      <c r="A48" s="8" t="n">
        <v>45441</v>
      </c>
      <c r="B48" s="9" t="n">
        <v>5575.28</v>
      </c>
      <c r="C48" s="10" t="s">
        <v>86</v>
      </c>
      <c r="D48" s="13" t="s">
        <v>87</v>
      </c>
      <c r="E48" s="8" t="n">
        <v>45434</v>
      </c>
      <c r="F48" s="2" t="n">
        <f aca="false">E48-A48</f>
        <v>-7</v>
      </c>
      <c r="G48" s="2" t="n">
        <f aca="false">F48*B48</f>
        <v>-39026.96</v>
      </c>
    </row>
    <row r="49" customFormat="false" ht="42.5" hidden="false" customHeight="true" outlineLevel="0" collapsed="false">
      <c r="A49" s="8" t="n">
        <v>45441</v>
      </c>
      <c r="B49" s="9" t="n">
        <v>19.92</v>
      </c>
      <c r="C49" s="10" t="s">
        <v>11</v>
      </c>
      <c r="D49" s="11" t="s">
        <v>88</v>
      </c>
      <c r="E49" s="8" t="n">
        <v>45442</v>
      </c>
      <c r="F49" s="2" t="n">
        <f aca="false">E49-A49</f>
        <v>1</v>
      </c>
      <c r="G49" s="2" t="n">
        <f aca="false">F49*B49</f>
        <v>19.92</v>
      </c>
    </row>
    <row r="50" customFormat="false" ht="42.5" hidden="false" customHeight="true" outlineLevel="0" collapsed="false">
      <c r="A50" s="8" t="n">
        <v>45441</v>
      </c>
      <c r="B50" s="9" t="n">
        <v>252</v>
      </c>
      <c r="C50" s="10" t="s">
        <v>89</v>
      </c>
      <c r="D50" s="11" t="s">
        <v>90</v>
      </c>
      <c r="E50" s="8" t="n">
        <v>45433</v>
      </c>
      <c r="F50" s="2" t="n">
        <f aca="false">E50-A50</f>
        <v>-8</v>
      </c>
      <c r="G50" s="2" t="n">
        <f aca="false">F50*B50</f>
        <v>-2016</v>
      </c>
    </row>
    <row r="51" customFormat="false" ht="42.5" hidden="false" customHeight="true" outlineLevel="0" collapsed="false">
      <c r="A51" s="8" t="n">
        <v>45441</v>
      </c>
      <c r="B51" s="9" t="n">
        <v>700</v>
      </c>
      <c r="C51" s="10" t="s">
        <v>91</v>
      </c>
      <c r="D51" s="11" t="s">
        <v>92</v>
      </c>
      <c r="E51" s="8" t="n">
        <v>45433</v>
      </c>
      <c r="F51" s="2" t="n">
        <f aca="false">E51-A51</f>
        <v>-8</v>
      </c>
      <c r="G51" s="2" t="n">
        <f aca="false">F51*B51</f>
        <v>-5600</v>
      </c>
    </row>
    <row r="52" customFormat="false" ht="42.5" hidden="false" customHeight="true" outlineLevel="0" collapsed="false">
      <c r="A52" s="8" t="n">
        <v>45441</v>
      </c>
      <c r="B52" s="9" t="n">
        <v>837.84</v>
      </c>
      <c r="C52" s="10" t="s">
        <v>93</v>
      </c>
      <c r="D52" s="11" t="s">
        <v>94</v>
      </c>
      <c r="E52" s="8" t="n">
        <v>45443</v>
      </c>
      <c r="F52" s="2" t="n">
        <f aca="false">E52-A52</f>
        <v>2</v>
      </c>
      <c r="G52" s="2" t="n">
        <f aca="false">F52*B52</f>
        <v>1675.68</v>
      </c>
    </row>
    <row r="53" customFormat="false" ht="42.5" hidden="false" customHeight="true" outlineLevel="0" collapsed="false">
      <c r="A53" s="8" t="n">
        <v>45443</v>
      </c>
      <c r="B53" s="9" t="n">
        <v>122.65</v>
      </c>
      <c r="C53" s="10" t="s">
        <v>61</v>
      </c>
      <c r="D53" s="11" t="s">
        <v>95</v>
      </c>
      <c r="E53" s="8" t="n">
        <v>45443</v>
      </c>
      <c r="F53" s="2" t="n">
        <f aca="false">E53-A53</f>
        <v>0</v>
      </c>
      <c r="G53" s="2" t="n">
        <f aca="false">F53*B53</f>
        <v>0</v>
      </c>
    </row>
    <row r="54" customFormat="false" ht="42.5" hidden="false" customHeight="true" outlineLevel="0" collapsed="false">
      <c r="A54" s="8" t="n">
        <v>45443</v>
      </c>
      <c r="B54" s="9" t="n">
        <v>170.8</v>
      </c>
      <c r="C54" s="10" t="s">
        <v>40</v>
      </c>
      <c r="D54" s="11" t="s">
        <v>96</v>
      </c>
      <c r="E54" s="8" t="n">
        <v>45444</v>
      </c>
      <c r="F54" s="2" t="n">
        <f aca="false">E54-A54</f>
        <v>1</v>
      </c>
      <c r="G54" s="2" t="n">
        <f aca="false">F54*B54</f>
        <v>170.8</v>
      </c>
    </row>
    <row r="55" customFormat="false" ht="42.5" hidden="false" customHeight="true" outlineLevel="0" collapsed="false">
      <c r="A55" s="8" t="n">
        <v>45443</v>
      </c>
      <c r="B55" s="9" t="n">
        <v>2779.17</v>
      </c>
      <c r="C55" s="10" t="s">
        <v>48</v>
      </c>
      <c r="D55" s="11" t="s">
        <v>97</v>
      </c>
      <c r="E55" s="8" t="n">
        <v>45443</v>
      </c>
      <c r="F55" s="2" t="n">
        <f aca="false">E55-A55</f>
        <v>0</v>
      </c>
      <c r="G55" s="2" t="n">
        <f aca="false">F55*B55</f>
        <v>0</v>
      </c>
    </row>
    <row r="56" customFormat="false" ht="42.5" hidden="false" customHeight="true" outlineLevel="0" collapsed="false">
      <c r="A56" s="8" t="n">
        <v>45443</v>
      </c>
      <c r="B56" s="9" t="n">
        <v>3216.23</v>
      </c>
      <c r="C56" s="10" t="s">
        <v>98</v>
      </c>
      <c r="D56" s="11" t="s">
        <v>99</v>
      </c>
      <c r="E56" s="8" t="n">
        <v>45443</v>
      </c>
      <c r="F56" s="2" t="n">
        <f aca="false">E56-A56</f>
        <v>0</v>
      </c>
      <c r="G56" s="2" t="n">
        <f aca="false">F56*B56</f>
        <v>0</v>
      </c>
    </row>
    <row r="57" customFormat="false" ht="42.5" hidden="false" customHeight="true" outlineLevel="0" collapsed="false">
      <c r="A57" s="8" t="n">
        <v>45443</v>
      </c>
      <c r="B57" s="9" t="n">
        <v>297</v>
      </c>
      <c r="C57" s="10" t="s">
        <v>7</v>
      </c>
      <c r="D57" s="11" t="s">
        <v>100</v>
      </c>
      <c r="E57" s="8" t="n">
        <v>45443</v>
      </c>
      <c r="F57" s="2" t="n">
        <f aca="false">E57-A57</f>
        <v>0</v>
      </c>
      <c r="G57" s="2" t="n">
        <f aca="false">F57*B57</f>
        <v>0</v>
      </c>
    </row>
    <row r="58" customFormat="false" ht="42.5" hidden="false" customHeight="true" outlineLevel="0" collapsed="false">
      <c r="A58" s="8" t="n">
        <v>45443</v>
      </c>
      <c r="B58" s="9" t="n">
        <v>390</v>
      </c>
      <c r="C58" s="10" t="s">
        <v>7</v>
      </c>
      <c r="D58" s="11" t="s">
        <v>101</v>
      </c>
      <c r="E58" s="8" t="n">
        <v>45443</v>
      </c>
      <c r="F58" s="2" t="n">
        <f aca="false">E58-A58</f>
        <v>0</v>
      </c>
      <c r="G58" s="2" t="n">
        <f aca="false">F58*B58</f>
        <v>0</v>
      </c>
    </row>
    <row r="59" customFormat="false" ht="42.5" hidden="false" customHeight="true" outlineLevel="0" collapsed="false">
      <c r="A59" s="8" t="n">
        <v>45443</v>
      </c>
      <c r="B59" s="9" t="n">
        <v>1769</v>
      </c>
      <c r="C59" s="10" t="s">
        <v>102</v>
      </c>
      <c r="D59" s="11" t="s">
        <v>103</v>
      </c>
      <c r="E59" s="8" t="n">
        <v>45448</v>
      </c>
      <c r="F59" s="2" t="n">
        <f aca="false">E59-A59</f>
        <v>5</v>
      </c>
      <c r="G59" s="2" t="n">
        <f aca="false">F59*B59</f>
        <v>8845</v>
      </c>
    </row>
    <row r="60" customFormat="false" ht="42.5" hidden="false" customHeight="true" outlineLevel="0" collapsed="false">
      <c r="A60" s="8" t="n">
        <v>45443</v>
      </c>
      <c r="B60" s="9" t="n">
        <v>4063.4</v>
      </c>
      <c r="C60" s="10" t="s">
        <v>104</v>
      </c>
      <c r="D60" s="11" t="s">
        <v>105</v>
      </c>
      <c r="E60" s="8" t="n">
        <v>45443</v>
      </c>
      <c r="F60" s="2" t="n">
        <f aca="false">E60-A60</f>
        <v>0</v>
      </c>
      <c r="G60" s="2" t="n">
        <f aca="false">F60*B60</f>
        <v>0</v>
      </c>
    </row>
    <row r="61" customFormat="false" ht="42.5" hidden="false" customHeight="true" outlineLevel="0" collapsed="false">
      <c r="A61" s="8" t="n">
        <v>45453</v>
      </c>
      <c r="B61" s="9" t="n">
        <v>68.77</v>
      </c>
      <c r="C61" s="10" t="s">
        <v>19</v>
      </c>
      <c r="D61" s="11" t="s">
        <v>58</v>
      </c>
      <c r="E61" s="8" t="n">
        <v>45453</v>
      </c>
      <c r="F61" s="2" t="n">
        <f aca="false">E61-A61</f>
        <v>0</v>
      </c>
      <c r="G61" s="2" t="n">
        <f aca="false">F61*B61</f>
        <v>0</v>
      </c>
    </row>
    <row r="62" customFormat="false" ht="42.5" hidden="false" customHeight="true" outlineLevel="0" collapsed="false">
      <c r="A62" s="8" t="n">
        <v>45454</v>
      </c>
      <c r="B62" s="9" t="n">
        <v>85.4</v>
      </c>
      <c r="C62" s="10" t="s">
        <v>106</v>
      </c>
      <c r="D62" s="11" t="s">
        <v>107</v>
      </c>
      <c r="E62" s="8" t="n">
        <v>45443</v>
      </c>
      <c r="F62" s="2" t="n">
        <f aca="false">E62-A62</f>
        <v>-11</v>
      </c>
      <c r="G62" s="2" t="n">
        <f aca="false">F62*B62</f>
        <v>-939.4</v>
      </c>
    </row>
    <row r="63" customFormat="false" ht="42.5" hidden="false" customHeight="true" outlineLevel="0" collapsed="false">
      <c r="A63" s="8" t="n">
        <v>45454</v>
      </c>
      <c r="B63" s="9" t="n">
        <v>1289.05</v>
      </c>
      <c r="C63" s="10" t="s">
        <v>15</v>
      </c>
      <c r="D63" s="11" t="s">
        <v>108</v>
      </c>
      <c r="E63" s="8" t="n">
        <v>45441</v>
      </c>
      <c r="F63" s="2" t="n">
        <f aca="false">E63-A63</f>
        <v>-13</v>
      </c>
      <c r="G63" s="2" t="n">
        <f aca="false">F63*B63</f>
        <v>-16757.65</v>
      </c>
    </row>
    <row r="64" customFormat="false" ht="42.5" hidden="false" customHeight="true" outlineLevel="0" collapsed="false">
      <c r="A64" s="8" t="n">
        <v>45455</v>
      </c>
      <c r="B64" s="9" t="n">
        <v>688.5</v>
      </c>
      <c r="C64" s="10" t="s">
        <v>13</v>
      </c>
      <c r="D64" s="11" t="s">
        <v>109</v>
      </c>
      <c r="E64" s="8" t="n">
        <v>45443</v>
      </c>
      <c r="F64" s="2" t="n">
        <f aca="false">E64-A64</f>
        <v>-12</v>
      </c>
      <c r="G64" s="2" t="n">
        <f aca="false">F64*B64</f>
        <v>-8262</v>
      </c>
    </row>
    <row r="65" customFormat="false" ht="42.5" hidden="false" customHeight="true" outlineLevel="0" collapsed="false">
      <c r="A65" s="8" t="n">
        <v>45457</v>
      </c>
      <c r="B65" s="9" t="n">
        <v>1098</v>
      </c>
      <c r="C65" s="10" t="s">
        <v>110</v>
      </c>
      <c r="D65" s="11" t="s">
        <v>111</v>
      </c>
      <c r="E65" s="8" t="n">
        <v>45455</v>
      </c>
      <c r="F65" s="2" t="n">
        <f aca="false">E65-A65</f>
        <v>-2</v>
      </c>
      <c r="G65" s="2" t="n">
        <f aca="false">F65*B65</f>
        <v>-2196</v>
      </c>
    </row>
    <row r="66" customFormat="false" ht="42.5" hidden="false" customHeight="true" outlineLevel="0" collapsed="false">
      <c r="A66" s="8" t="n">
        <v>45460</v>
      </c>
      <c r="B66" s="9" t="n">
        <v>3227.71</v>
      </c>
      <c r="C66" s="10" t="s">
        <v>11</v>
      </c>
      <c r="D66" s="11" t="s">
        <v>112</v>
      </c>
      <c r="E66" s="8" t="n">
        <v>45460</v>
      </c>
      <c r="F66" s="2" t="n">
        <f aca="false">E66-A66</f>
        <v>0</v>
      </c>
      <c r="G66" s="2" t="n">
        <f aca="false">F66*B66</f>
        <v>0</v>
      </c>
    </row>
    <row r="67" customFormat="false" ht="42.5" hidden="false" customHeight="true" outlineLevel="0" collapsed="false">
      <c r="A67" s="8" t="n">
        <v>45462</v>
      </c>
      <c r="B67" s="9" t="n">
        <v>78</v>
      </c>
      <c r="C67" s="10" t="s">
        <v>113</v>
      </c>
      <c r="D67" s="11" t="s">
        <v>114</v>
      </c>
      <c r="E67" s="8" t="n">
        <v>45382</v>
      </c>
      <c r="F67" s="2" t="n">
        <f aca="false">E67-A67</f>
        <v>-80</v>
      </c>
      <c r="G67" s="2" t="n">
        <f aca="false">F67*B67</f>
        <v>-6240</v>
      </c>
    </row>
    <row r="68" customFormat="false" ht="42.5" hidden="false" customHeight="true" outlineLevel="0" collapsed="false">
      <c r="A68" s="8" t="n">
        <v>45462</v>
      </c>
      <c r="B68" s="9" t="n">
        <v>108.7</v>
      </c>
      <c r="C68" s="10" t="s">
        <v>115</v>
      </c>
      <c r="D68" s="11" t="s">
        <v>116</v>
      </c>
      <c r="E68" s="8" t="n">
        <v>45488</v>
      </c>
      <c r="F68" s="2" t="n">
        <f aca="false">E68-A68</f>
        <v>26</v>
      </c>
      <c r="G68" s="2" t="n">
        <f aca="false">F68*B68</f>
        <v>2826.2</v>
      </c>
    </row>
    <row r="69" customFormat="false" ht="42.5" hidden="false" customHeight="true" outlineLevel="0" collapsed="false">
      <c r="A69" s="8" t="n">
        <v>45462</v>
      </c>
      <c r="B69" s="9" t="n">
        <v>536</v>
      </c>
      <c r="C69" s="10" t="s">
        <v>113</v>
      </c>
      <c r="D69" s="11" t="s">
        <v>117</v>
      </c>
      <c r="E69" s="8" t="n">
        <v>45467</v>
      </c>
      <c r="F69" s="2" t="n">
        <f aca="false">E69-A69</f>
        <v>5</v>
      </c>
      <c r="G69" s="2" t="n">
        <f aca="false">F69*B69</f>
        <v>2680</v>
      </c>
    </row>
    <row r="70" customFormat="false" ht="42.5" hidden="false" customHeight="true" outlineLevel="0" collapsed="false">
      <c r="A70" s="8" t="n">
        <v>45462</v>
      </c>
      <c r="B70" s="9" t="n">
        <v>244</v>
      </c>
      <c r="C70" s="10" t="s">
        <v>55</v>
      </c>
      <c r="D70" s="11" t="s">
        <v>118</v>
      </c>
      <c r="E70" s="8" t="n">
        <v>45458</v>
      </c>
      <c r="F70" s="2" t="n">
        <f aca="false">E70-A70</f>
        <v>-4</v>
      </c>
      <c r="G70" s="2" t="n">
        <f aca="false">F70*B70</f>
        <v>-976</v>
      </c>
    </row>
    <row r="71" customFormat="false" ht="42.5" hidden="false" customHeight="true" outlineLevel="0" collapsed="false">
      <c r="A71" s="8" t="n">
        <v>45462</v>
      </c>
      <c r="B71" s="9" t="n">
        <v>299.31</v>
      </c>
      <c r="C71" s="10" t="s">
        <v>119</v>
      </c>
      <c r="D71" s="11" t="s">
        <v>120</v>
      </c>
      <c r="E71" s="8" t="n">
        <v>45462</v>
      </c>
      <c r="F71" s="2" t="n">
        <f aca="false">E71-A71</f>
        <v>0</v>
      </c>
      <c r="G71" s="2" t="n">
        <f aca="false">F71*B71</f>
        <v>0</v>
      </c>
    </row>
    <row r="72" customFormat="false" ht="42.5" hidden="false" customHeight="true" outlineLevel="0" collapsed="false">
      <c r="A72" s="8" t="n">
        <v>45462</v>
      </c>
      <c r="B72" s="9" t="n">
        <v>801.6</v>
      </c>
      <c r="C72" s="10" t="s">
        <v>121</v>
      </c>
      <c r="D72" s="11" t="s">
        <v>122</v>
      </c>
      <c r="E72" s="8" t="n">
        <v>45461</v>
      </c>
      <c r="F72" s="2" t="n">
        <f aca="false">E72-A72</f>
        <v>-1</v>
      </c>
      <c r="G72" s="2" t="n">
        <f aca="false">F72*B72</f>
        <v>-801.6</v>
      </c>
    </row>
    <row r="73" customFormat="false" ht="42.5" hidden="false" customHeight="true" outlineLevel="0" collapsed="false">
      <c r="A73" s="8" t="n">
        <v>45463</v>
      </c>
      <c r="B73" s="9" t="n">
        <v>3031.7</v>
      </c>
      <c r="C73" s="10" t="s">
        <v>15</v>
      </c>
      <c r="D73" s="11" t="s">
        <v>123</v>
      </c>
      <c r="E73" s="8" t="n">
        <v>45463</v>
      </c>
      <c r="F73" s="2" t="n">
        <f aca="false">E73-A73</f>
        <v>0</v>
      </c>
      <c r="G73" s="2" t="n">
        <f aca="false">F73*B73</f>
        <v>0</v>
      </c>
    </row>
    <row r="74" customFormat="false" ht="42.5" hidden="false" customHeight="true" outlineLevel="0" collapsed="false">
      <c r="A74" s="8" t="n">
        <v>45468</v>
      </c>
      <c r="B74" s="9" t="n">
        <v>411.14</v>
      </c>
      <c r="C74" s="10" t="s">
        <v>124</v>
      </c>
      <c r="D74" s="11" t="s">
        <v>125</v>
      </c>
      <c r="E74" s="8" t="n">
        <v>45467</v>
      </c>
      <c r="F74" s="2" t="n">
        <f aca="false">E74-A74</f>
        <v>-1</v>
      </c>
      <c r="G74" s="2" t="n">
        <f aca="false">F74*B74</f>
        <v>-411.14</v>
      </c>
    </row>
    <row r="75" customFormat="false" ht="42.5" hidden="false" customHeight="true" outlineLevel="0" collapsed="false">
      <c r="A75" s="8" t="n">
        <v>45468</v>
      </c>
      <c r="B75" s="9" t="n">
        <v>719.8</v>
      </c>
      <c r="C75" s="10" t="s">
        <v>126</v>
      </c>
      <c r="D75" s="11" t="s">
        <v>127</v>
      </c>
      <c r="E75" s="8" t="n">
        <v>45406</v>
      </c>
      <c r="F75" s="2" t="n">
        <f aca="false">E75-A75</f>
        <v>-62</v>
      </c>
      <c r="G75" s="2" t="n">
        <f aca="false">F75*B75</f>
        <v>-44627.6</v>
      </c>
    </row>
    <row r="76" customFormat="false" ht="42.5" hidden="false" customHeight="true" outlineLevel="0" collapsed="false">
      <c r="A76" s="8" t="n">
        <v>45468</v>
      </c>
      <c r="B76" s="9" t="n">
        <v>1068.8</v>
      </c>
      <c r="C76" s="10" t="s">
        <v>21</v>
      </c>
      <c r="D76" s="11" t="s">
        <v>128</v>
      </c>
      <c r="E76" s="8" t="n">
        <v>45464</v>
      </c>
      <c r="F76" s="2" t="n">
        <f aca="false">E76-A76</f>
        <v>-4</v>
      </c>
      <c r="G76" s="2" t="n">
        <f aca="false">F76*B76</f>
        <v>-4275.2</v>
      </c>
    </row>
    <row r="77" customFormat="false" ht="42.5" hidden="false" customHeight="true" outlineLevel="0" collapsed="false">
      <c r="A77" s="8" t="n">
        <v>45468</v>
      </c>
      <c r="B77" s="9" t="n">
        <v>1207</v>
      </c>
      <c r="C77" s="10" t="s">
        <v>129</v>
      </c>
      <c r="D77" s="11" t="s">
        <v>130</v>
      </c>
      <c r="E77" s="8" t="n">
        <v>45463</v>
      </c>
      <c r="F77" s="2" t="n">
        <f aca="false">E77-A77</f>
        <v>-5</v>
      </c>
      <c r="G77" s="2" t="n">
        <f aca="false">F77*B77</f>
        <v>-6035</v>
      </c>
    </row>
    <row r="78" customFormat="false" ht="42.5" hidden="false" customHeight="true" outlineLevel="0" collapsed="false">
      <c r="A78" s="8" t="n">
        <v>45468</v>
      </c>
      <c r="B78" s="9" t="n">
        <v>1870.4</v>
      </c>
      <c r="C78" s="10" t="s">
        <v>21</v>
      </c>
      <c r="D78" s="11" t="s">
        <v>131</v>
      </c>
      <c r="E78" s="8" t="n">
        <v>45464</v>
      </c>
      <c r="F78" s="2" t="n">
        <f aca="false">E78-A78</f>
        <v>-4</v>
      </c>
      <c r="G78" s="2" t="n">
        <f aca="false">F78*B78</f>
        <v>-7481.6</v>
      </c>
    </row>
    <row r="79" customFormat="false" ht="42.5" hidden="false" customHeight="true" outlineLevel="0" collapsed="false">
      <c r="A79" s="8" t="n">
        <v>45469</v>
      </c>
      <c r="B79" s="9" t="n">
        <v>2470.5</v>
      </c>
      <c r="C79" s="10" t="s">
        <v>132</v>
      </c>
      <c r="D79" s="11" t="s">
        <v>133</v>
      </c>
      <c r="E79" s="8" t="n">
        <v>45452</v>
      </c>
      <c r="F79" s="2" t="n">
        <f aca="false">E79-A79</f>
        <v>-17</v>
      </c>
      <c r="G79" s="2" t="n">
        <f aca="false">F79*B79</f>
        <v>-41998.5</v>
      </c>
    </row>
    <row r="80" customFormat="false" ht="42.5" hidden="false" customHeight="true" outlineLevel="0" collapsed="false">
      <c r="A80" s="8" t="n">
        <v>45471</v>
      </c>
      <c r="B80" s="9" t="n">
        <v>122</v>
      </c>
      <c r="C80" s="10" t="s">
        <v>134</v>
      </c>
      <c r="D80" s="11" t="s">
        <v>135</v>
      </c>
      <c r="E80" s="8" t="n">
        <v>45468</v>
      </c>
      <c r="F80" s="2" t="n">
        <f aca="false">E80-A80</f>
        <v>-3</v>
      </c>
      <c r="G80" s="2" t="n">
        <f aca="false">F80*B80</f>
        <v>-366</v>
      </c>
    </row>
    <row r="81" customFormat="false" ht="42.5" hidden="false" customHeight="true" outlineLevel="0" collapsed="false">
      <c r="A81" s="8" t="n">
        <v>45471</v>
      </c>
      <c r="B81" s="9" t="n">
        <v>223.3</v>
      </c>
      <c r="C81" s="10" t="s">
        <v>13</v>
      </c>
      <c r="D81" s="11" t="s">
        <v>136</v>
      </c>
      <c r="E81" s="8" t="n">
        <v>45473</v>
      </c>
      <c r="F81" s="2" t="n">
        <f aca="false">E81-A81</f>
        <v>2</v>
      </c>
      <c r="G81" s="2" t="n">
        <f aca="false">F81*B81</f>
        <v>446.6</v>
      </c>
    </row>
    <row r="82" customFormat="false" ht="42.5" hidden="false" customHeight="true" outlineLevel="0" collapsed="false">
      <c r="A82" s="8" t="n">
        <v>45471</v>
      </c>
      <c r="B82" s="9" t="n">
        <v>277.88</v>
      </c>
      <c r="C82" s="10" t="s">
        <v>137</v>
      </c>
      <c r="D82" s="11" t="s">
        <v>138</v>
      </c>
      <c r="E82" s="8" t="n">
        <v>45473</v>
      </c>
      <c r="F82" s="2" t="n">
        <f aca="false">E82-A82</f>
        <v>2</v>
      </c>
      <c r="G82" s="2" t="n">
        <f aca="false">F82*B82</f>
        <v>555.76</v>
      </c>
    </row>
    <row r="83" customFormat="false" ht="42.5" hidden="false" customHeight="true" outlineLevel="0" collapsed="false">
      <c r="A83" s="8" t="n">
        <v>45471</v>
      </c>
      <c r="B83" s="9" t="n">
        <v>357.38</v>
      </c>
      <c r="C83" s="10" t="s">
        <v>9</v>
      </c>
      <c r="D83" s="11" t="s">
        <v>139</v>
      </c>
      <c r="E83" s="8" t="n">
        <v>45471</v>
      </c>
      <c r="F83" s="2" t="n">
        <f aca="false">E83-A83</f>
        <v>0</v>
      </c>
      <c r="G83" s="2" t="n">
        <f aca="false">F83*B83</f>
        <v>0</v>
      </c>
    </row>
    <row r="84" customFormat="false" ht="42.5" hidden="false" customHeight="false" outlineLevel="0" collapsed="false">
      <c r="A84" s="8"/>
      <c r="E84" s="8"/>
    </row>
    <row r="85" s="15" customFormat="true" ht="42.5" hidden="false" customHeight="true" outlineLevel="0" collapsed="false">
      <c r="A85" s="14" t="s">
        <v>140</v>
      </c>
      <c r="B85" s="15" t="n">
        <f aca="false">SUM(B2:B83)</f>
        <v>117633.85</v>
      </c>
      <c r="C85" s="15" t="s">
        <v>141</v>
      </c>
      <c r="E85" s="15" t="n">
        <f aca="false">G85/B85</f>
        <v>-2.96282065068856</v>
      </c>
      <c r="G85" s="15" t="n">
        <f aca="false">SUM(G2:G83)</f>
        <v>-348528</v>
      </c>
    </row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2024-07-16T08:55:00Z</dcterms:created>
  <dc:creator>Apache POI</dc:creator>
  <dc:description/>
  <dc:language>it-IT</dc:language>
  <cp:lastModifiedBy/>
  <dcterms:modified xsi:type="dcterms:W3CDTF">2025-10-31T12:11:30Z</dcterms:modified>
  <cp:revision>26</cp:revision>
  <dc:subject/>
  <dc:title/>
</cp:coreProperties>
</file>