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<sst xmlns="http://schemas.openxmlformats.org/spreadsheetml/2006/main" count="98" uniqueCount="89">
  <si>
    <t>Data pagamento</t>
  </si>
  <si>
    <t>Importo</t>
  </si>
  <si>
    <t>Descrizione PAGAMENTO  e BENEFICIARIO</t>
  </si>
  <si>
    <t>scadenza fattura</t>
  </si>
  <si>
    <t>differenza giorni</t>
  </si>
  <si>
    <t>D*I</t>
  </si>
  <si>
    <t>MF Ingrosso S.p.A. A S.U. saldo ft 6222714794 cig Z96355A111</t>
  </si>
  <si>
    <t>De Stefani S.A.S. saldo ft 164 cig 755740363E</t>
  </si>
  <si>
    <t>SACCHI GIUSEPPE S.P.A. saldo ft 1300146583 cig ZCE3681E2D</t>
  </si>
  <si>
    <t>Nicma Facility Spa saldo ft 408/sp cig Z46349017</t>
  </si>
  <si>
    <t>ALISEA SRL SOCIETA' BENEFIT saldo ft 138/00 cig ZD336E54DD</t>
  </si>
  <si>
    <t>DES SRL SALDO FT 210 CIG Z2A33C16A0</t>
  </si>
  <si>
    <t>NOTARANGELO ALESSANDRO SALDO FT 21 CIG ZEE36AFE4F</t>
  </si>
  <si>
    <t>DES SRL SALDO FT 211 CIG Z603353F5B</t>
  </si>
  <si>
    <t>ECSITE ASBL SALDO FT 22736203</t>
  </si>
  <si>
    <t>Espressione Srl SALDO FT 49 cig Z76308DFB1</t>
  </si>
  <si>
    <t>Ferramenta Cavallero Di Cavallero Roberto saldo ft 820 cig Z1A32E43B9</t>
  </si>
  <si>
    <t>Espressione Srl SALDO FT 81 cig Z76308DFB1</t>
  </si>
  <si>
    <t>Associazione Formazione 80 saldo ft 26</t>
  </si>
  <si>
    <t>B.B.Bell S.r.l. saldo ft 63533/E cig ZDD30EFADE</t>
  </si>
  <si>
    <t>TELECOM ITALIA SPA - MANDATO:8002010000110084066619</t>
  </si>
  <si>
    <t>Mortara Giorgia saldo ft FPR 2/22 CIGZCE3614EE7</t>
  </si>
  <si>
    <t>ALDO VERGNANO saldo avviso parcella n.37 del 11/07/2022 cig 9044481DD2</t>
  </si>
  <si>
    <t>Siae Carmagnola 00504 1300504202200001029</t>
  </si>
  <si>
    <t>Espressione Srl SALDO FT 95 CIGZ76308DFB1</t>
  </si>
  <si>
    <t>AMAZON PAYMENTS EUROPE S.C.A. AMAZO - MANDATO:WSL+S?ME5IFP3IM7QTEK0RP,0Y8CBB</t>
  </si>
  <si>
    <t>AMAZON PAYMENTS EUROPE S.C.A. AMAZO – MANDATO:WSL+SME5IFP3IM7QTEK0RP,0Y8CBB</t>
  </si>
  <si>
    <t>AMAZON EU S.A R.L. AMAZON EU S.A R. - MANDATO:WSL+S?ME5IFP3IM7QTEK0RP,0Y8CBB</t>
  </si>
  <si>
    <t>AMAZON EU S.A R.L.AMAZON EU S.A R. - MANDATO:WSL+S?ME5IFP3IM7QTEK0RP,0Y8CBB</t>
  </si>
  <si>
    <t>ON PAYNMENTS EUROPE S.C.A. AMAZO - MANDATO:WSL+S?ME5IFP3IM7QTEK0RP,0Y8CBB</t>
  </si>
  <si>
    <t>FASTWEB SPA - MANDATO:3F3811A12030810</t>
  </si>
  <si>
    <t>NUOVA AEG SPA TD01 fattura 5220105220 CIG ZA633C9727</t>
  </si>
  <si>
    <t>Siae Carmagnola 00504 1300504202200001057</t>
  </si>
  <si>
    <t>Trient Consulting Group Srl saldo ft 61/22 cig 89924493AB</t>
  </si>
  <si>
    <t>Bellucci SpA saldo ft 6/1478 cig ZF736FC761</t>
  </si>
  <si>
    <t>Studio Stlex Saldo ft 744/02 cig Z752FC1E76</t>
  </si>
  <si>
    <t>De Stefani S.A.S. saldo ft 225 cig 755740363E</t>
  </si>
  <si>
    <t>DES SRL SALDO FT 277 CIG Z2A33C16A0</t>
  </si>
  <si>
    <t>DES SRL SALDO FT 278 CIG Z603353F5B</t>
  </si>
  <si>
    <t>Siadd Srl saldo ft 822/2022 cig ZBC37238B4</t>
  </si>
  <si>
    <t>Monti E Russo Digital Srl saldo ft 2120 cig Z7336DC35F</t>
  </si>
  <si>
    <t>Mondoffice Srl saldo ft M2268844 cig Z0336E7DDE</t>
  </si>
  <si>
    <t>Giorgi Angela saldo ft FPR 3/22 CIG Z6A36945CC</t>
  </si>
  <si>
    <t>De Tommasi Bruno E C saldo ft A0000014239 cig ZF236E5E33</t>
  </si>
  <si>
    <t>Siae Carmagnola 00504 1300504202200001093</t>
  </si>
  <si>
    <t>B.B.Bell S.r.l. saldo ft 78370/E cig ZDD30EFADE</t>
  </si>
  <si>
    <t>Callegher Srl Ordine 123/2021 ft 597 cig Z79344874D</t>
  </si>
  <si>
    <t>Dansar Srl Affissione manifesti</t>
  </si>
  <si>
    <t>Map Cards CIG ZAD36E5568 CARTOGRAPHY GOODS WITH 3D EFFECT</t>
  </si>
  <si>
    <t>Studio Gallo Commercialisti Associati saldo ft 1095 cig 899254206B</t>
  </si>
  <si>
    <t>Anticimex Srl saldo ft40066PC cig Z7F33BB3F5</t>
  </si>
  <si>
    <t>Futurtecnica Srl pag ft 2603/22/2022 cig Z7532FAC8D</t>
  </si>
  <si>
    <t>Shadow Srl saldo ft 30851</t>
  </si>
  <si>
    <t>TELECOM ITALIA SPA - MANDATO:800201000011008406661</t>
  </si>
  <si>
    <t>Cosimo Palma saldo ft 9/001 cig 9047774B4B</t>
  </si>
  <si>
    <t>Espressione Srl SALDO FT 137 CIGZ80352638B</t>
  </si>
  <si>
    <t>SOCIETA' METROPOLITANA ACQUE TO /BOLLETTA 300000000183153690 NUMERO BOLLETTA 000000001831536</t>
  </si>
  <si>
    <t>SOCIETA' METROPOLITANA ACQUE TO CODICE AZIENDA AY79X , NUMERO BOLLETTA 00000000167830732 DATA SCADENZA</t>
  </si>
  <si>
    <t>NUOVA AEG SPA TD01 FT 5220118491 CIG ZA633C9727</t>
  </si>
  <si>
    <t>Quartero Chiara saldo ft 1/01 cig Z3B36DEB2F</t>
  </si>
  <si>
    <t>FASTWEB SPA - MANDATO:3F3811A1203081</t>
  </si>
  <si>
    <t>Nicma Facility Spa SALDO FT 470/SP CIG Z463490173</t>
  </si>
  <si>
    <t>Giorgi Angela saldo ft FPR 9/22 cig Z6A36945CC</t>
  </si>
  <si>
    <t>ALISEA SRL SOCIETA' BENEFIT SALDO FT 243/00 CIG ZD336E54DD</t>
  </si>
  <si>
    <t>De Stefani S.A.S. SALDO FT 250 CIG 755740363E</t>
  </si>
  <si>
    <t>DES SRL SALDO FT 330 CIG Z603353F5B</t>
  </si>
  <si>
    <t>DES SRL SALDO FT 329 CIG Z2A33C16A0</t>
  </si>
  <si>
    <t>FOREVER SRL SALDO FT 5330 FOR CIG Z18340B329</t>
  </si>
  <si>
    <t>FOREVER SRL SALDO FT 5329 FOR CIG Z18340B329</t>
  </si>
  <si>
    <t>Mondoffice Srl SALDO FT M2318726</t>
  </si>
  <si>
    <t>DELUXE SRL SALDO FT 1060 CIG 9080878197</t>
  </si>
  <si>
    <t>B.B.Bell S.r.l. SALDO FT 89577/E CIG ZDD30EFADE</t>
  </si>
  <si>
    <t>Gambarotto Alessandro Giovanni saldo ft FPR 11/22 cig ZAD35BEE41</t>
  </si>
  <si>
    <t>Gambarotto Alessandro Giovanni saldo ft fpr 12/22 cig Z2D36755E8</t>
  </si>
  <si>
    <t>Alessandro Giovanni Gambarotto saldo ft fpr 13 22 cig ZC8372011C</t>
  </si>
  <si>
    <t>CITYNEWS SpA SALDO FT IT00122V0003715 CIG Z12375B436</t>
  </si>
  <si>
    <t>Stefano Grande saldo ft fpr 2 / 2 cig Z0336DEACC</t>
  </si>
  <si>
    <t>CYD DI GRAMONI GIANCARLO SALDO FT 1 38 CIG Z213758254</t>
  </si>
  <si>
    <t>EffeGi Toner Di Ferrari Gianpaolo. Numero d'ordine: 02784-19-09-2022</t>
  </si>
  <si>
    <t>NUOVA AEG SPA Fattura n. 5220149004 CIG ZA633C9727</t>
  </si>
  <si>
    <t>F.Gariglio Srl saldo ft 85/22 cig Z11338E11E</t>
  </si>
  <si>
    <t>DES SRL saldo ft 376 cig Z603353F5B</t>
  </si>
  <si>
    <t>TECHNOPOWER S.R.L. SALDO FT 17 CIG Z5C3598D1F</t>
  </si>
  <si>
    <t>Giorgi Angela saldo ft 12/22 cig Z6A36945CC</t>
  </si>
  <si>
    <t>B.B.Bell S.r.l. saldo ft 104397/E cig ZDD30EFADE</t>
  </si>
  <si>
    <t>SMAT- Societ. Metropolitana Acque Torino SpA SALDO FT 2200726870-ID</t>
  </si>
  <si>
    <t>AXPO ITALIA SPA saldo ft 202212409258</t>
  </si>
  <si>
    <t>NOVA A E G saldo ft 5220149005 cig ZA633C9727</t>
  </si>
  <si>
    <t>indicatore trimestrale di tempestività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</si>
</sst>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0.00"/>
    <numFmt numFmtId="167" formatCode="dd/mm/yy;@"/>
    <numFmt numFmtId="168" formatCode="General"/>
    <numFmt numFmtId="169" formatCode="#,##0"/>
    <numFmt numFmtId="170" formatCode="0"/>
    <numFmt numFmtId="171" formatCode="0.0"/>
  </numFmts>
  <fonts count="5">
    <font>
      <sz val="10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sz val="8"/>
      <color indexed="8"/>
      <name val="Arial"/>
      <family val="0"/>
    </font>
    <font>
      <sz val="10"/>
      <color indexed="6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1" xfId="0" applyBorder="1" applyAlignment="1">
      <alignment/>
    </xf>
    <xf numFmtId="164" fontId="0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right" wrapText="1"/>
    </xf>
    <xf numFmtId="166" fontId="4" fillId="3" borderId="1" xfId="0" applyNumberFormat="1" applyFont="1" applyFill="1" applyBorder="1" applyAlignment="1" applyProtection="1">
      <alignment vertical="center"/>
      <protection/>
    </xf>
    <xf numFmtId="164" fontId="4" fillId="3" borderId="1" xfId="0" applyNumberFormat="1" applyFont="1" applyFill="1" applyBorder="1" applyAlignment="1" applyProtection="1">
      <alignment vertical="center" wrapText="1"/>
      <protection/>
    </xf>
    <xf numFmtId="167" fontId="4" fillId="3" borderId="1" xfId="0" applyNumberFormat="1" applyFont="1" applyFill="1" applyBorder="1" applyAlignment="1" applyProtection="1">
      <alignment vertical="center"/>
      <protection/>
    </xf>
    <xf numFmtId="164" fontId="3" fillId="0" borderId="1" xfId="0" applyNumberFormat="1" applyFont="1" applyBorder="1" applyAlignment="1">
      <alignment/>
    </xf>
    <xf numFmtId="164" fontId="0" fillId="0" borderId="1" xfId="0" applyNumberFormat="1" applyFont="1" applyFill="1" applyBorder="1" applyAlignment="1" applyProtection="1">
      <alignment vertical="center" wrapText="1"/>
      <protection/>
    </xf>
    <xf numFmtId="169" fontId="0" fillId="0" borderId="1" xfId="0" applyNumberFormat="1" applyFont="1" applyBorder="1" applyAlignment="1">
      <alignment/>
    </xf>
    <xf numFmtId="170" fontId="3" fillId="0" borderId="1" xfId="0" applyNumberFormat="1" applyFont="1" applyBorder="1" applyAlignment="1">
      <alignment/>
    </xf>
    <xf numFmtId="171" fontId="3" fillId="0" borderId="1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0" fillId="4" borderId="0" xfId="0" applyNumberFormat="1" applyFont="1" applyFill="1" applyBorder="1" applyAlignment="1">
      <alignment/>
    </xf>
    <xf numFmtId="166" fontId="0" fillId="4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1313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="75" zoomScaleNormal="75" workbookViewId="0" topLeftCell="A79">
      <selection activeCell="F99" sqref="F99"/>
    </sheetView>
  </sheetViews>
  <sheetFormatPr defaultColWidth="9.140625" defaultRowHeight="12.75"/>
  <cols>
    <col min="1" max="2" width="11.57421875" style="0" customWidth="1"/>
    <col min="3" max="3" width="39.421875" style="0" customWidth="1"/>
    <col min="4" max="4" width="19.8515625" style="0" customWidth="1"/>
    <col min="5" max="5" width="11.57421875" style="0" customWidth="1"/>
    <col min="6" max="6" width="13.28125" style="0" customWidth="1"/>
    <col min="7" max="16384" width="11.57421875" style="0" customWidth="1"/>
  </cols>
  <sheetData>
    <row r="1" spans="1:8" ht="21.75">
      <c r="A1" s="1" t="s">
        <v>0</v>
      </c>
      <c r="B1" s="2" t="s">
        <v>1</v>
      </c>
      <c r="C1" s="2" t="s">
        <v>2</v>
      </c>
      <c r="D1" s="2" t="s">
        <v>3</v>
      </c>
      <c r="F1" s="2" t="s">
        <v>4</v>
      </c>
      <c r="H1" s="3" t="s">
        <v>5</v>
      </c>
    </row>
    <row r="2" spans="1:8" ht="14.25">
      <c r="A2" s="4"/>
      <c r="B2" s="5"/>
      <c r="C2" s="5"/>
      <c r="D2" s="6"/>
      <c r="F2" s="6"/>
      <c r="H2" s="7"/>
    </row>
    <row r="3" spans="1:8" ht="26.25">
      <c r="A3" s="8">
        <v>44746</v>
      </c>
      <c r="B3" s="9">
        <v>333.53</v>
      </c>
      <c r="C3" s="10" t="s">
        <v>6</v>
      </c>
      <c r="D3" s="11">
        <v>44742</v>
      </c>
      <c r="E3" s="9"/>
      <c r="F3" s="12">
        <f aca="true" t="shared" si="0" ref="F3:F93">D3-A3</f>
        <v>-4</v>
      </c>
      <c r="G3" s="13"/>
      <c r="H3" s="14">
        <f aca="true" t="shared" si="1" ref="H3:H93">F3*B3</f>
        <v>-1334.12</v>
      </c>
    </row>
    <row r="4" spans="1:8" ht="25.5">
      <c r="A4" s="8">
        <v>44747</v>
      </c>
      <c r="B4" s="9">
        <v>4394.5</v>
      </c>
      <c r="C4" s="10" t="s">
        <v>7</v>
      </c>
      <c r="D4" s="11">
        <v>44742</v>
      </c>
      <c r="E4" s="9"/>
      <c r="F4" s="12">
        <f t="shared" si="0"/>
        <v>-5</v>
      </c>
      <c r="G4" s="13"/>
      <c r="H4" s="14">
        <f t="shared" si="1"/>
        <v>-21972.5</v>
      </c>
    </row>
    <row r="5" spans="1:8" ht="26.25">
      <c r="A5" s="8">
        <v>44747</v>
      </c>
      <c r="B5" s="9">
        <v>2488.96</v>
      </c>
      <c r="C5" s="10" t="s">
        <v>8</v>
      </c>
      <c r="D5" s="11">
        <v>44742</v>
      </c>
      <c r="E5" s="9"/>
      <c r="F5" s="12">
        <f t="shared" si="0"/>
        <v>-5</v>
      </c>
      <c r="G5" s="13"/>
      <c r="H5" s="14">
        <f t="shared" si="1"/>
        <v>-12444.8</v>
      </c>
    </row>
    <row r="6" spans="1:8" ht="26.25">
      <c r="A6" s="8">
        <v>44747.166666666664</v>
      </c>
      <c r="B6" s="9">
        <v>2081</v>
      </c>
      <c r="C6" s="10" t="s">
        <v>9</v>
      </c>
      <c r="D6" s="11">
        <v>44742</v>
      </c>
      <c r="E6" s="9"/>
      <c r="F6" s="15">
        <f t="shared" si="0"/>
        <v>-5.166666666664241</v>
      </c>
      <c r="G6" s="13"/>
      <c r="H6" s="14">
        <f t="shared" si="1"/>
        <v>-10751.833333328286</v>
      </c>
    </row>
    <row r="7" spans="1:8" ht="26.25">
      <c r="A7" s="8">
        <v>44747.166666666664</v>
      </c>
      <c r="B7" s="9">
        <v>1720.2</v>
      </c>
      <c r="C7" s="10" t="s">
        <v>10</v>
      </c>
      <c r="D7" s="11">
        <v>44742</v>
      </c>
      <c r="E7" s="9"/>
      <c r="F7" s="15">
        <f t="shared" si="0"/>
        <v>-5.166666666664241</v>
      </c>
      <c r="G7" s="13"/>
      <c r="H7" s="14">
        <f t="shared" si="1"/>
        <v>-8887.699999995828</v>
      </c>
    </row>
    <row r="8" spans="1:8" ht="14.25">
      <c r="A8" s="8">
        <v>44747.166666666664</v>
      </c>
      <c r="B8" s="9">
        <v>1639.68</v>
      </c>
      <c r="C8" s="10" t="s">
        <v>11</v>
      </c>
      <c r="D8" s="11">
        <v>44742</v>
      </c>
      <c r="E8" s="9"/>
      <c r="F8" s="15">
        <f t="shared" si="0"/>
        <v>-5.166666666664241</v>
      </c>
      <c r="G8" s="13"/>
      <c r="H8" s="14">
        <f t="shared" si="1"/>
        <v>-8471.679999996024</v>
      </c>
    </row>
    <row r="9" spans="1:8" ht="26.25">
      <c r="A9" s="8">
        <v>44747.166666666664</v>
      </c>
      <c r="B9" s="9">
        <v>1500</v>
      </c>
      <c r="C9" s="10" t="s">
        <v>12</v>
      </c>
      <c r="D9" s="11">
        <v>44736</v>
      </c>
      <c r="E9" s="9"/>
      <c r="F9" s="15">
        <f t="shared" si="0"/>
        <v>-11.166666666664241</v>
      </c>
      <c r="G9" s="13"/>
      <c r="H9" s="14">
        <f t="shared" si="1"/>
        <v>-16749.999999996362</v>
      </c>
    </row>
    <row r="10" spans="1:8" ht="14.25">
      <c r="A10" s="8">
        <v>44747</v>
      </c>
      <c r="B10" s="9">
        <v>1161.44</v>
      </c>
      <c r="C10" s="10" t="s">
        <v>13</v>
      </c>
      <c r="D10" s="11">
        <v>44742</v>
      </c>
      <c r="E10" s="9"/>
      <c r="F10" s="12">
        <f t="shared" si="0"/>
        <v>-5</v>
      </c>
      <c r="G10" s="13"/>
      <c r="H10" s="14">
        <f t="shared" si="1"/>
        <v>-5807.200000000001</v>
      </c>
    </row>
    <row r="11" spans="1:8" ht="14.25">
      <c r="A11" s="8">
        <v>44747.166666666664</v>
      </c>
      <c r="B11" s="9">
        <v>770</v>
      </c>
      <c r="C11" s="10" t="s">
        <v>14</v>
      </c>
      <c r="D11" s="11">
        <v>44747.166666666664</v>
      </c>
      <c r="E11" s="9"/>
      <c r="F11" s="12">
        <f t="shared" si="0"/>
        <v>0</v>
      </c>
      <c r="G11" s="13"/>
      <c r="H11" s="14">
        <f t="shared" si="1"/>
        <v>0</v>
      </c>
    </row>
    <row r="12" spans="1:8" ht="26.25">
      <c r="A12" s="8">
        <v>44747</v>
      </c>
      <c r="B12" s="9">
        <v>366</v>
      </c>
      <c r="C12" s="10" t="s">
        <v>15</v>
      </c>
      <c r="D12" s="11">
        <v>44732</v>
      </c>
      <c r="E12" s="9"/>
      <c r="F12" s="12">
        <f t="shared" si="0"/>
        <v>-15</v>
      </c>
      <c r="G12" s="13"/>
      <c r="H12" s="14">
        <f t="shared" si="1"/>
        <v>-5490</v>
      </c>
    </row>
    <row r="13" spans="1:8" ht="26.25">
      <c r="A13" s="8">
        <v>44747.166666666664</v>
      </c>
      <c r="B13" s="9">
        <v>305.95</v>
      </c>
      <c r="C13" s="10" t="s">
        <v>16</v>
      </c>
      <c r="D13" s="11">
        <v>44742</v>
      </c>
      <c r="E13" s="9"/>
      <c r="F13" s="15">
        <f t="shared" si="0"/>
        <v>-5.166666666664241</v>
      </c>
      <c r="G13" s="13"/>
      <c r="H13" s="14">
        <f t="shared" si="1"/>
        <v>-1580.7416666659246</v>
      </c>
    </row>
    <row r="14" spans="1:8" ht="26.25">
      <c r="A14" s="8">
        <v>44747</v>
      </c>
      <c r="B14" s="9">
        <v>305</v>
      </c>
      <c r="C14" s="10" t="s">
        <v>17</v>
      </c>
      <c r="D14" s="11">
        <v>44753</v>
      </c>
      <c r="E14" s="9"/>
      <c r="F14" s="12">
        <f t="shared" si="0"/>
        <v>6</v>
      </c>
      <c r="G14" s="13"/>
      <c r="H14" s="14">
        <f t="shared" si="1"/>
        <v>1830</v>
      </c>
    </row>
    <row r="15" spans="1:8" ht="14.25">
      <c r="A15" s="8">
        <v>44747.166666666664</v>
      </c>
      <c r="B15" s="9">
        <v>207.4</v>
      </c>
      <c r="C15" s="10" t="s">
        <v>18</v>
      </c>
      <c r="D15" s="11">
        <v>44763</v>
      </c>
      <c r="E15" s="9"/>
      <c r="F15" s="15">
        <f t="shared" si="0"/>
        <v>15.833333333335759</v>
      </c>
      <c r="G15" s="13"/>
      <c r="H15" s="14">
        <f t="shared" si="1"/>
        <v>3283.8333333338364</v>
      </c>
    </row>
    <row r="16" spans="1:8" ht="26.25">
      <c r="A16" s="8">
        <v>44747</v>
      </c>
      <c r="B16" s="9">
        <v>203.33</v>
      </c>
      <c r="C16" s="10" t="s">
        <v>19</v>
      </c>
      <c r="D16" s="11">
        <v>44743</v>
      </c>
      <c r="E16" s="9"/>
      <c r="F16" s="12">
        <f t="shared" si="0"/>
        <v>-4</v>
      </c>
      <c r="G16" s="13"/>
      <c r="H16" s="14">
        <f t="shared" si="1"/>
        <v>-813.32</v>
      </c>
    </row>
    <row r="17" spans="1:8" ht="26.25">
      <c r="A17" s="8">
        <v>44750.166666666664</v>
      </c>
      <c r="B17" s="9">
        <v>59.13</v>
      </c>
      <c r="C17" s="10" t="s">
        <v>20</v>
      </c>
      <c r="D17" s="11">
        <v>44750.166666666664</v>
      </c>
      <c r="E17" s="9"/>
      <c r="F17" s="12">
        <f t="shared" si="0"/>
        <v>0</v>
      </c>
      <c r="G17" s="13"/>
      <c r="H17" s="14">
        <f t="shared" si="1"/>
        <v>0</v>
      </c>
    </row>
    <row r="18" spans="1:8" ht="26.25">
      <c r="A18" s="8">
        <v>44751.166666666664</v>
      </c>
      <c r="B18" s="9">
        <v>600</v>
      </c>
      <c r="C18" s="10" t="s">
        <v>21</v>
      </c>
      <c r="D18" s="11">
        <v>44726</v>
      </c>
      <c r="E18" s="9"/>
      <c r="F18" s="15">
        <f t="shared" si="0"/>
        <v>-25.16666666666424</v>
      </c>
      <c r="G18" s="13"/>
      <c r="H18" s="14">
        <f t="shared" si="1"/>
        <v>-15099.999999998545</v>
      </c>
    </row>
    <row r="19" spans="1:8" ht="26.25">
      <c r="A19" s="8">
        <v>44757.166666666664</v>
      </c>
      <c r="B19" s="9">
        <v>1870.4</v>
      </c>
      <c r="C19" s="10" t="s">
        <v>22</v>
      </c>
      <c r="D19" s="11">
        <v>44757</v>
      </c>
      <c r="E19" s="9"/>
      <c r="F19" s="15">
        <f t="shared" si="0"/>
        <v>-0.16666666666424135</v>
      </c>
      <c r="G19" s="13"/>
      <c r="H19" s="14">
        <f t="shared" si="1"/>
        <v>-311.733333328797</v>
      </c>
    </row>
    <row r="20" spans="1:8" ht="25.5">
      <c r="A20" s="8">
        <v>44757.166666666664</v>
      </c>
      <c r="B20" s="9">
        <v>124.07</v>
      </c>
      <c r="C20" s="10" t="s">
        <v>23</v>
      </c>
      <c r="D20" s="11">
        <v>44757.166666666664</v>
      </c>
      <c r="E20" s="9"/>
      <c r="F20" s="12">
        <f t="shared" si="0"/>
        <v>0</v>
      </c>
      <c r="G20" s="13"/>
      <c r="H20" s="14">
        <f t="shared" si="1"/>
        <v>0</v>
      </c>
    </row>
    <row r="21" spans="1:8" ht="26.25">
      <c r="A21" s="8">
        <v>44757.166666666664</v>
      </c>
      <c r="B21" s="9">
        <v>122</v>
      </c>
      <c r="C21" s="10" t="s">
        <v>24</v>
      </c>
      <c r="D21" s="11">
        <v>44760</v>
      </c>
      <c r="E21" s="9"/>
      <c r="F21" s="15">
        <f t="shared" si="0"/>
        <v>2.8333333333357587</v>
      </c>
      <c r="G21" s="13"/>
      <c r="H21" s="14">
        <f t="shared" si="1"/>
        <v>345.66666666696256</v>
      </c>
    </row>
    <row r="22" spans="1:8" ht="37.5">
      <c r="A22" s="8">
        <v>44763.166666666664</v>
      </c>
      <c r="B22" s="9">
        <v>14.04</v>
      </c>
      <c r="C22" s="10" t="s">
        <v>25</v>
      </c>
      <c r="D22" s="11">
        <v>44763.166666666664</v>
      </c>
      <c r="E22" s="9"/>
      <c r="F22" s="12">
        <f t="shared" si="0"/>
        <v>0</v>
      </c>
      <c r="G22" s="13"/>
      <c r="H22" s="14">
        <f t="shared" si="1"/>
        <v>0</v>
      </c>
    </row>
    <row r="23" spans="1:8" ht="48.75">
      <c r="A23" s="8">
        <v>44763.166666666664</v>
      </c>
      <c r="B23" s="9">
        <v>11.8</v>
      </c>
      <c r="C23" s="10" t="s">
        <v>26</v>
      </c>
      <c r="D23" s="11">
        <v>44763.166666666664</v>
      </c>
      <c r="E23" s="9"/>
      <c r="F23" s="12">
        <f t="shared" si="0"/>
        <v>0</v>
      </c>
      <c r="G23" s="13"/>
      <c r="H23" s="14">
        <f t="shared" si="1"/>
        <v>0</v>
      </c>
    </row>
    <row r="24" spans="1:8" ht="37.5">
      <c r="A24" s="8">
        <v>44763.166666666664</v>
      </c>
      <c r="B24" s="9">
        <v>10.98</v>
      </c>
      <c r="C24" s="10" t="s">
        <v>27</v>
      </c>
      <c r="D24" s="11">
        <v>44763.166666666664</v>
      </c>
      <c r="E24" s="9"/>
      <c r="F24" s="12">
        <f t="shared" si="0"/>
        <v>0</v>
      </c>
      <c r="G24" s="13"/>
      <c r="H24" s="14">
        <f t="shared" si="1"/>
        <v>0</v>
      </c>
    </row>
    <row r="25" spans="1:8" ht="37.5">
      <c r="A25" s="8">
        <v>44763.166666666664</v>
      </c>
      <c r="B25" s="9">
        <v>9.49</v>
      </c>
      <c r="C25" s="10" t="s">
        <v>25</v>
      </c>
      <c r="D25" s="11">
        <v>44763.166666666664</v>
      </c>
      <c r="E25" s="9"/>
      <c r="F25" s="12">
        <f t="shared" si="0"/>
        <v>0</v>
      </c>
      <c r="G25" s="13"/>
      <c r="H25" s="14">
        <f t="shared" si="1"/>
        <v>0</v>
      </c>
    </row>
    <row r="26" spans="1:8" ht="37.5">
      <c r="A26" s="8">
        <v>44763.166666666664</v>
      </c>
      <c r="B26" s="9">
        <v>8.48</v>
      </c>
      <c r="C26" s="10" t="s">
        <v>28</v>
      </c>
      <c r="D26" s="11">
        <v>44763.166666666664</v>
      </c>
      <c r="E26" s="9"/>
      <c r="F26" s="12">
        <f t="shared" si="0"/>
        <v>0</v>
      </c>
      <c r="G26" s="13"/>
      <c r="H26" s="14">
        <f t="shared" si="1"/>
        <v>0</v>
      </c>
    </row>
    <row r="27" spans="1:8" ht="37.5">
      <c r="A27" s="8">
        <v>44763.166666666664</v>
      </c>
      <c r="B27" s="9">
        <v>0.8</v>
      </c>
      <c r="C27" s="10" t="s">
        <v>29</v>
      </c>
      <c r="D27" s="11">
        <v>44763.166666666664</v>
      </c>
      <c r="E27" s="9"/>
      <c r="F27" s="12">
        <f t="shared" si="0"/>
        <v>0</v>
      </c>
      <c r="G27" s="13"/>
      <c r="H27" s="14">
        <f t="shared" si="1"/>
        <v>0</v>
      </c>
    </row>
    <row r="28" spans="1:8" ht="37.5">
      <c r="A28" s="8">
        <v>44763.166666666664</v>
      </c>
      <c r="B28" s="9">
        <v>0.8</v>
      </c>
      <c r="C28" s="10" t="s">
        <v>27</v>
      </c>
      <c r="D28" s="11">
        <v>44763.166666666664</v>
      </c>
      <c r="E28" s="9"/>
      <c r="F28" s="12">
        <f t="shared" si="0"/>
        <v>0</v>
      </c>
      <c r="G28" s="13"/>
      <c r="H28" s="14">
        <f t="shared" si="1"/>
        <v>0</v>
      </c>
    </row>
    <row r="29" spans="1:8" ht="37.5">
      <c r="A29" s="8">
        <v>44763.166666666664</v>
      </c>
      <c r="B29" s="9">
        <v>0.8</v>
      </c>
      <c r="C29" s="10" t="s">
        <v>27</v>
      </c>
      <c r="D29" s="11">
        <v>44763.166666666664</v>
      </c>
      <c r="E29" s="9"/>
      <c r="F29" s="12">
        <f t="shared" si="0"/>
        <v>0</v>
      </c>
      <c r="G29" s="13"/>
      <c r="H29" s="14">
        <f t="shared" si="1"/>
        <v>0</v>
      </c>
    </row>
    <row r="30" spans="1:8" ht="37.5">
      <c r="A30" s="8">
        <v>44763.166666666664</v>
      </c>
      <c r="B30" s="9">
        <v>0.8</v>
      </c>
      <c r="C30" s="10" t="s">
        <v>25</v>
      </c>
      <c r="D30" s="11">
        <v>44763.166666666664</v>
      </c>
      <c r="E30" s="9"/>
      <c r="F30" s="12">
        <f t="shared" si="0"/>
        <v>0</v>
      </c>
      <c r="G30" s="13"/>
      <c r="H30" s="14">
        <f t="shared" si="1"/>
        <v>0</v>
      </c>
    </row>
    <row r="31" spans="1:8" ht="37.5">
      <c r="A31" s="8">
        <v>44763.166666666664</v>
      </c>
      <c r="B31" s="9">
        <v>0.8</v>
      </c>
      <c r="C31" s="10" t="s">
        <v>25</v>
      </c>
      <c r="D31" s="11">
        <v>44763.166666666664</v>
      </c>
      <c r="E31" s="9"/>
      <c r="F31" s="12">
        <f t="shared" si="0"/>
        <v>0</v>
      </c>
      <c r="G31" s="13"/>
      <c r="H31" s="14">
        <f t="shared" si="1"/>
        <v>0</v>
      </c>
    </row>
    <row r="32" spans="1:8" ht="26.25">
      <c r="A32" s="8">
        <v>44767.166666666664</v>
      </c>
      <c r="B32" s="9">
        <v>21.96</v>
      </c>
      <c r="C32" s="10" t="s">
        <v>30</v>
      </c>
      <c r="D32" s="11">
        <v>44767.166666666664</v>
      </c>
      <c r="E32" s="9"/>
      <c r="F32" s="12">
        <f t="shared" si="0"/>
        <v>0</v>
      </c>
      <c r="H32" s="14">
        <f t="shared" si="1"/>
        <v>0</v>
      </c>
    </row>
    <row r="33" spans="1:8" ht="26.25">
      <c r="A33" s="8">
        <v>44770.166666666664</v>
      </c>
      <c r="B33" s="9">
        <v>5729.88</v>
      </c>
      <c r="C33" s="10" t="s">
        <v>31</v>
      </c>
      <c r="D33" s="11">
        <v>44764</v>
      </c>
      <c r="E33" s="9"/>
      <c r="F33" s="15">
        <f t="shared" si="0"/>
        <v>-6.166666666664241</v>
      </c>
      <c r="H33" s="14">
        <f t="shared" si="1"/>
        <v>-35334.259999986105</v>
      </c>
    </row>
    <row r="34" spans="1:8" ht="25.5">
      <c r="A34" s="8">
        <v>44770.166666666664</v>
      </c>
      <c r="B34" s="9">
        <v>124.07</v>
      </c>
      <c r="C34" s="10" t="s">
        <v>32</v>
      </c>
      <c r="D34" s="11">
        <v>44770.166666666664</v>
      </c>
      <c r="E34" s="9"/>
      <c r="F34" s="12">
        <f t="shared" si="0"/>
        <v>0</v>
      </c>
      <c r="H34" s="14">
        <f t="shared" si="1"/>
        <v>0</v>
      </c>
    </row>
    <row r="35" spans="1:8" ht="26.25">
      <c r="A35" s="8">
        <v>44774.166666666664</v>
      </c>
      <c r="B35" s="9">
        <v>1199.5</v>
      </c>
      <c r="C35" s="10" t="s">
        <v>33</v>
      </c>
      <c r="D35" s="11">
        <v>44762</v>
      </c>
      <c r="E35" s="9"/>
      <c r="F35" s="15">
        <f t="shared" si="0"/>
        <v>-12.166666666664241</v>
      </c>
      <c r="H35" s="14">
        <f t="shared" si="1"/>
        <v>-14593.916666663757</v>
      </c>
    </row>
    <row r="36" spans="1:8" ht="25.5">
      <c r="A36" s="8">
        <v>44774.166666666664</v>
      </c>
      <c r="B36" s="9">
        <v>888.16</v>
      </c>
      <c r="C36" s="10" t="s">
        <v>34</v>
      </c>
      <c r="D36" s="11">
        <v>44772</v>
      </c>
      <c r="E36" s="9"/>
      <c r="F36" s="15">
        <f t="shared" si="0"/>
        <v>-2.1666666666642413</v>
      </c>
      <c r="H36" s="14">
        <f t="shared" si="1"/>
        <v>-1924.3466666645124</v>
      </c>
    </row>
    <row r="37" spans="1:8" ht="25.5">
      <c r="A37" s="8">
        <v>44774.166666666664</v>
      </c>
      <c r="B37" s="9">
        <v>855.04</v>
      </c>
      <c r="C37" s="10" t="s">
        <v>35</v>
      </c>
      <c r="D37" s="11">
        <v>44741</v>
      </c>
      <c r="E37" s="9"/>
      <c r="F37" s="15">
        <f t="shared" si="0"/>
        <v>-33.16666666666424</v>
      </c>
      <c r="H37" s="14">
        <f t="shared" si="1"/>
        <v>-28358.82666666459</v>
      </c>
    </row>
    <row r="38" spans="1:8" ht="25.5">
      <c r="A38" s="8">
        <v>44775.166666666664</v>
      </c>
      <c r="B38" s="9">
        <v>2689.5</v>
      </c>
      <c r="C38" s="10" t="s">
        <v>36</v>
      </c>
      <c r="D38" s="11">
        <v>44773</v>
      </c>
      <c r="E38" s="9"/>
      <c r="F38" s="15">
        <f t="shared" si="0"/>
        <v>-2.1666666666642413</v>
      </c>
      <c r="H38" s="14">
        <f t="shared" si="1"/>
        <v>-5827.249999993477</v>
      </c>
    </row>
    <row r="39" spans="1:8" ht="14.25">
      <c r="A39" s="8">
        <v>44775.166666666664</v>
      </c>
      <c r="B39" s="9">
        <v>1610.04</v>
      </c>
      <c r="C39" s="10" t="s">
        <v>37</v>
      </c>
      <c r="D39" s="11">
        <v>44773</v>
      </c>
      <c r="E39" s="9"/>
      <c r="F39" s="15">
        <f t="shared" si="0"/>
        <v>-2.1666666666642413</v>
      </c>
      <c r="H39" s="14">
        <f t="shared" si="1"/>
        <v>-3488.419999996095</v>
      </c>
    </row>
    <row r="40" spans="1:8" ht="14.25">
      <c r="A40" s="8">
        <v>44775.166666666664</v>
      </c>
      <c r="B40" s="9">
        <v>1415.2</v>
      </c>
      <c r="C40" s="10" t="s">
        <v>38</v>
      </c>
      <c r="D40" s="11">
        <v>44773</v>
      </c>
      <c r="E40" s="9"/>
      <c r="F40" s="15">
        <f t="shared" si="0"/>
        <v>-2.1666666666642413</v>
      </c>
      <c r="H40" s="14">
        <f t="shared" si="1"/>
        <v>-3066.2666666632344</v>
      </c>
    </row>
    <row r="41" spans="1:8" ht="25.5">
      <c r="A41" s="8">
        <v>44775.166666666664</v>
      </c>
      <c r="B41" s="9">
        <v>829.6</v>
      </c>
      <c r="C41" s="10" t="s">
        <v>39</v>
      </c>
      <c r="D41" s="11">
        <v>44773</v>
      </c>
      <c r="E41" s="9"/>
      <c r="F41" s="15">
        <f t="shared" si="0"/>
        <v>-2.1666666666642413</v>
      </c>
      <c r="H41" s="14">
        <f t="shared" si="1"/>
        <v>-1797.4666666646547</v>
      </c>
    </row>
    <row r="42" spans="1:8" ht="26.25">
      <c r="A42" s="8">
        <v>44775.166666666664</v>
      </c>
      <c r="B42" s="9">
        <v>753.96</v>
      </c>
      <c r="C42" s="10" t="s">
        <v>40</v>
      </c>
      <c r="D42" s="11">
        <v>44773</v>
      </c>
      <c r="E42" s="9"/>
      <c r="F42" s="15">
        <f t="shared" si="0"/>
        <v>-2.1666666666642413</v>
      </c>
      <c r="H42" s="14">
        <f t="shared" si="1"/>
        <v>-1633.5799999981714</v>
      </c>
    </row>
    <row r="43" spans="1:8" ht="26.25">
      <c r="A43" s="8">
        <v>44775.166666666664</v>
      </c>
      <c r="B43" s="9">
        <v>745.29</v>
      </c>
      <c r="C43" s="10" t="s">
        <v>41</v>
      </c>
      <c r="D43" s="11">
        <v>44773</v>
      </c>
      <c r="E43" s="9"/>
      <c r="F43" s="15">
        <f t="shared" si="0"/>
        <v>-2.1666666666642413</v>
      </c>
      <c r="H43" s="14">
        <f t="shared" si="1"/>
        <v>-1614.7949999981925</v>
      </c>
    </row>
    <row r="44" spans="1:8" ht="26.25">
      <c r="A44" s="8">
        <v>44775.166666666664</v>
      </c>
      <c r="B44" s="9">
        <v>520</v>
      </c>
      <c r="C44" s="10" t="s">
        <v>42</v>
      </c>
      <c r="D44" s="11">
        <v>44763</v>
      </c>
      <c r="E44" s="9"/>
      <c r="F44" s="15">
        <f t="shared" si="0"/>
        <v>-12.166666666664241</v>
      </c>
      <c r="H44" s="14">
        <f t="shared" si="1"/>
        <v>-6326.6666666654055</v>
      </c>
    </row>
    <row r="45" spans="1:8" ht="26.25">
      <c r="A45" s="8">
        <v>44775.166666666664</v>
      </c>
      <c r="B45" s="9">
        <v>300.02</v>
      </c>
      <c r="C45" s="10" t="s">
        <v>43</v>
      </c>
      <c r="D45" s="11">
        <v>44772</v>
      </c>
      <c r="E45" s="9"/>
      <c r="F45" s="15">
        <f t="shared" si="0"/>
        <v>-3.1666666666642413</v>
      </c>
      <c r="H45" s="14">
        <f t="shared" si="1"/>
        <v>-950.0633333326057</v>
      </c>
    </row>
    <row r="46" spans="1:8" ht="25.5">
      <c r="A46" s="8">
        <v>44775.166666666664</v>
      </c>
      <c r="B46" s="9">
        <v>256.08</v>
      </c>
      <c r="C46" s="10" t="s">
        <v>44</v>
      </c>
      <c r="D46" s="11">
        <v>44775.166666666664</v>
      </c>
      <c r="E46" s="9"/>
      <c r="F46" s="12">
        <f t="shared" si="0"/>
        <v>0</v>
      </c>
      <c r="H46" s="14">
        <f t="shared" si="1"/>
        <v>0</v>
      </c>
    </row>
    <row r="47" spans="1:8" ht="26.25">
      <c r="A47" s="8">
        <v>44775.166666666664</v>
      </c>
      <c r="B47" s="9">
        <v>195.55</v>
      </c>
      <c r="C47" s="10" t="s">
        <v>45</v>
      </c>
      <c r="D47" s="11">
        <v>44774</v>
      </c>
      <c r="E47" s="9"/>
      <c r="F47" s="15">
        <f t="shared" si="0"/>
        <v>-1.1666666666642413</v>
      </c>
      <c r="H47" s="14">
        <f t="shared" si="1"/>
        <v>-228.1416666661924</v>
      </c>
    </row>
    <row r="48" spans="1:8" ht="26.25">
      <c r="A48" s="8">
        <v>44775.166666666664</v>
      </c>
      <c r="B48" s="9">
        <v>170.8</v>
      </c>
      <c r="C48" s="10" t="s">
        <v>46</v>
      </c>
      <c r="D48" s="11">
        <v>44772</v>
      </c>
      <c r="E48" s="9"/>
      <c r="F48" s="15">
        <f t="shared" si="0"/>
        <v>-3.1666666666642413</v>
      </c>
      <c r="H48" s="14">
        <f t="shared" si="1"/>
        <v>-540.8666666662525</v>
      </c>
    </row>
    <row r="49" spans="1:8" ht="14.25">
      <c r="A49" s="8">
        <v>44776.166666666664</v>
      </c>
      <c r="B49" s="9">
        <v>52.5</v>
      </c>
      <c r="C49" s="10" t="s">
        <v>47</v>
      </c>
      <c r="D49" s="11">
        <v>44776.166666666664</v>
      </c>
      <c r="E49" s="9"/>
      <c r="F49" s="12">
        <f t="shared" si="0"/>
        <v>0</v>
      </c>
      <c r="H49" s="14">
        <f t="shared" si="1"/>
        <v>0</v>
      </c>
    </row>
    <row r="50" spans="1:8" ht="26.25">
      <c r="A50" s="8">
        <v>44777.166666666664</v>
      </c>
      <c r="B50" s="9">
        <v>4640.85</v>
      </c>
      <c r="C50" s="10" t="s">
        <v>48</v>
      </c>
      <c r="D50" s="11">
        <v>44779</v>
      </c>
      <c r="E50" s="9"/>
      <c r="F50" s="15">
        <f t="shared" si="0"/>
        <v>1.8333333333357587</v>
      </c>
      <c r="H50" s="14">
        <f t="shared" si="1"/>
        <v>8508.225000011256</v>
      </c>
    </row>
    <row r="51" spans="1:8" ht="26.25">
      <c r="A51" s="8">
        <v>44777.166666666664</v>
      </c>
      <c r="B51" s="9">
        <v>1643.28</v>
      </c>
      <c r="C51" s="10" t="s">
        <v>49</v>
      </c>
      <c r="D51" s="11">
        <v>44776</v>
      </c>
      <c r="E51" s="9"/>
      <c r="F51" s="15">
        <f t="shared" si="0"/>
        <v>-1.1666666666642413</v>
      </c>
      <c r="H51" s="14">
        <f t="shared" si="1"/>
        <v>-1917.1599999960144</v>
      </c>
    </row>
    <row r="52" spans="1:8" ht="26.25">
      <c r="A52" s="8">
        <v>44777.166666666664</v>
      </c>
      <c r="B52" s="9">
        <v>859.04</v>
      </c>
      <c r="C52" s="10" t="s">
        <v>50</v>
      </c>
      <c r="D52" s="11">
        <v>44773</v>
      </c>
      <c r="E52" s="9"/>
      <c r="F52" s="15">
        <f t="shared" si="0"/>
        <v>-4.166666666664241</v>
      </c>
      <c r="H52" s="14">
        <f t="shared" si="1"/>
        <v>-3579.33333333125</v>
      </c>
    </row>
    <row r="53" spans="1:8" ht="26.25">
      <c r="A53" s="8">
        <v>44777.166666666664</v>
      </c>
      <c r="B53" s="9">
        <v>340.7</v>
      </c>
      <c r="C53" s="10" t="s">
        <v>51</v>
      </c>
      <c r="D53" s="11">
        <v>44773</v>
      </c>
      <c r="E53" s="9"/>
      <c r="F53" s="15">
        <f t="shared" si="0"/>
        <v>-4.166666666664241</v>
      </c>
      <c r="H53" s="14">
        <f t="shared" si="1"/>
        <v>-1419.583333332507</v>
      </c>
    </row>
    <row r="54" spans="1:8" ht="14.25">
      <c r="A54" s="8">
        <v>44777.166666666664</v>
      </c>
      <c r="B54" s="9">
        <v>243.28</v>
      </c>
      <c r="C54" s="10" t="s">
        <v>52</v>
      </c>
      <c r="D54" s="11">
        <v>44773</v>
      </c>
      <c r="E54" s="9"/>
      <c r="F54" s="15">
        <f t="shared" si="0"/>
        <v>-4.166666666664241</v>
      </c>
      <c r="H54" s="14">
        <f t="shared" si="1"/>
        <v>-1013.6666666660766</v>
      </c>
    </row>
    <row r="55" spans="1:8" ht="26.25">
      <c r="A55" s="8">
        <v>44783.166666666664</v>
      </c>
      <c r="B55" s="9">
        <v>59.13</v>
      </c>
      <c r="C55" s="10" t="s">
        <v>53</v>
      </c>
      <c r="D55" s="11">
        <v>44783.166666666664</v>
      </c>
      <c r="E55" s="9"/>
      <c r="F55" s="12">
        <f t="shared" si="0"/>
        <v>0</v>
      </c>
      <c r="H55" s="14">
        <f t="shared" si="1"/>
        <v>0</v>
      </c>
    </row>
    <row r="56" spans="1:8" ht="25.5">
      <c r="A56" s="8">
        <v>44785.166666666664</v>
      </c>
      <c r="B56" s="9">
        <v>1734</v>
      </c>
      <c r="C56" s="10" t="s">
        <v>54</v>
      </c>
      <c r="D56" s="11">
        <v>44786</v>
      </c>
      <c r="E56" s="9"/>
      <c r="F56" s="15">
        <f t="shared" si="0"/>
        <v>0.8333333333357587</v>
      </c>
      <c r="H56" s="14">
        <f t="shared" si="1"/>
        <v>1445.0000000042055</v>
      </c>
    </row>
    <row r="57" spans="1:8" ht="26.25">
      <c r="A57" s="8">
        <v>44793.166666666664</v>
      </c>
      <c r="B57" s="9">
        <v>671</v>
      </c>
      <c r="C57" s="10" t="s">
        <v>55</v>
      </c>
      <c r="D57" s="11">
        <v>44795</v>
      </c>
      <c r="E57" s="9"/>
      <c r="F57" s="15">
        <f t="shared" si="0"/>
        <v>1.8333333333357587</v>
      </c>
      <c r="H57" s="14">
        <f t="shared" si="1"/>
        <v>1230.166666668294</v>
      </c>
    </row>
    <row r="58" spans="1:8" ht="37.5">
      <c r="A58" s="8">
        <v>44796.166666666664</v>
      </c>
      <c r="B58" s="9">
        <v>67</v>
      </c>
      <c r="C58" s="10" t="s">
        <v>56</v>
      </c>
      <c r="D58" s="11">
        <v>44809</v>
      </c>
      <c r="E58" s="9"/>
      <c r="F58" s="15">
        <f t="shared" si="0"/>
        <v>12.833333333335759</v>
      </c>
      <c r="H58" s="14">
        <f t="shared" si="1"/>
        <v>859.8333333334958</v>
      </c>
    </row>
    <row r="59" spans="1:8" ht="48.75">
      <c r="A59" s="8">
        <v>44796.166666666664</v>
      </c>
      <c r="B59" s="9">
        <v>47</v>
      </c>
      <c r="C59" s="10" t="s">
        <v>57</v>
      </c>
      <c r="D59" s="11">
        <v>44762</v>
      </c>
      <c r="E59" s="9"/>
      <c r="F59" s="15">
        <f t="shared" si="0"/>
        <v>-34.16666666666424</v>
      </c>
      <c r="H59" s="14">
        <f t="shared" si="1"/>
        <v>-1605.8333333332193</v>
      </c>
    </row>
    <row r="60" spans="1:8" ht="26.25">
      <c r="A60" s="8">
        <v>44797.166666666664</v>
      </c>
      <c r="B60" s="9">
        <v>8746.85</v>
      </c>
      <c r="C60" s="10" t="s">
        <v>58</v>
      </c>
      <c r="D60" s="11">
        <v>44797</v>
      </c>
      <c r="E60" s="9"/>
      <c r="F60" s="15">
        <f t="shared" si="0"/>
        <v>-0.16666666666424135</v>
      </c>
      <c r="H60" s="14">
        <f t="shared" si="1"/>
        <v>-1457.8083333121194</v>
      </c>
    </row>
    <row r="61" spans="1:8" ht="37.5">
      <c r="A61" s="8">
        <v>44797.166666666664</v>
      </c>
      <c r="B61" s="9">
        <v>24.55</v>
      </c>
      <c r="C61" s="10" t="s">
        <v>25</v>
      </c>
      <c r="D61" s="11">
        <v>44797.166666666664</v>
      </c>
      <c r="E61" s="9"/>
      <c r="F61" s="12">
        <f t="shared" si="0"/>
        <v>0</v>
      </c>
      <c r="H61" s="14">
        <f t="shared" si="1"/>
        <v>0</v>
      </c>
    </row>
    <row r="62" spans="1:8" ht="37.5">
      <c r="A62" s="8">
        <v>44797.166666666664</v>
      </c>
      <c r="B62" s="9">
        <v>0.8</v>
      </c>
      <c r="C62" s="10" t="s">
        <v>25</v>
      </c>
      <c r="D62" s="11">
        <v>44797.166666666664</v>
      </c>
      <c r="E62" s="9"/>
      <c r="F62" s="12">
        <f t="shared" si="0"/>
        <v>0</v>
      </c>
      <c r="H62" s="14">
        <f t="shared" si="1"/>
        <v>0</v>
      </c>
    </row>
    <row r="63" spans="1:8" ht="25.5">
      <c r="A63" s="8">
        <v>44798.166666666664</v>
      </c>
      <c r="B63" s="9">
        <v>2080</v>
      </c>
      <c r="C63" s="10" t="s">
        <v>59</v>
      </c>
      <c r="D63" s="11">
        <v>44784</v>
      </c>
      <c r="E63" s="9"/>
      <c r="F63" s="15">
        <f t="shared" si="0"/>
        <v>-14.166666666664241</v>
      </c>
      <c r="H63" s="14">
        <f t="shared" si="1"/>
        <v>-29466.666666661622</v>
      </c>
    </row>
    <row r="64" spans="1:8" ht="25.5">
      <c r="A64" s="8">
        <v>44798.166666666664</v>
      </c>
      <c r="B64" s="9">
        <v>21.96</v>
      </c>
      <c r="C64" s="10" t="s">
        <v>60</v>
      </c>
      <c r="D64" s="11">
        <v>44798.166666666664</v>
      </c>
      <c r="E64" s="9"/>
      <c r="F64" s="12">
        <f t="shared" si="0"/>
        <v>0</v>
      </c>
      <c r="H64" s="14">
        <f t="shared" si="1"/>
        <v>0</v>
      </c>
    </row>
    <row r="65" spans="1:8" ht="26.25">
      <c r="A65" s="8">
        <v>44799.166666666664</v>
      </c>
      <c r="B65" s="9">
        <v>2838.7</v>
      </c>
      <c r="C65" s="10" t="s">
        <v>61</v>
      </c>
      <c r="D65" s="11">
        <v>44773</v>
      </c>
      <c r="E65" s="9"/>
      <c r="F65" s="15">
        <f t="shared" si="0"/>
        <v>-26.16666666666424</v>
      </c>
      <c r="H65" s="14">
        <f t="shared" si="1"/>
        <v>-74279.31666665978</v>
      </c>
    </row>
    <row r="66" spans="1:8" ht="26.25">
      <c r="A66" s="8">
        <v>44799.166666666664</v>
      </c>
      <c r="B66" s="9">
        <v>520</v>
      </c>
      <c r="C66" s="10" t="s">
        <v>62</v>
      </c>
      <c r="D66" s="11">
        <v>44783</v>
      </c>
      <c r="E66" s="9"/>
      <c r="F66" s="15">
        <f t="shared" si="0"/>
        <v>-16.16666666666424</v>
      </c>
      <c r="H66" s="14">
        <f t="shared" si="1"/>
        <v>-8406.666666665406</v>
      </c>
    </row>
    <row r="67" spans="1:8" ht="26.25">
      <c r="A67" s="8">
        <v>44800.166666666664</v>
      </c>
      <c r="B67" s="9">
        <v>1720.2</v>
      </c>
      <c r="C67" s="10" t="s">
        <v>63</v>
      </c>
      <c r="D67" s="11">
        <v>44802</v>
      </c>
      <c r="E67" s="9"/>
      <c r="F67" s="15">
        <f t="shared" si="0"/>
        <v>1.8333333333357587</v>
      </c>
      <c r="H67" s="14">
        <f t="shared" si="1"/>
        <v>3153.700000004172</v>
      </c>
    </row>
    <row r="68" spans="1:8" ht="26.25">
      <c r="A68" s="8">
        <v>44803.166666666664</v>
      </c>
      <c r="B68" s="9">
        <v>2474</v>
      </c>
      <c r="C68" s="10" t="s">
        <v>64</v>
      </c>
      <c r="D68" s="11">
        <v>44804</v>
      </c>
      <c r="E68" s="9"/>
      <c r="F68" s="15">
        <f t="shared" si="0"/>
        <v>0.8333333333357587</v>
      </c>
      <c r="H68" s="14">
        <f t="shared" si="1"/>
        <v>2061.666666672667</v>
      </c>
    </row>
    <row r="69" spans="1:8" ht="14.25">
      <c r="A69" s="8">
        <v>44803.166666666664</v>
      </c>
      <c r="B69" s="9">
        <v>1647</v>
      </c>
      <c r="C69" s="10" t="s">
        <v>65</v>
      </c>
      <c r="D69" s="11">
        <v>44804</v>
      </c>
      <c r="E69" s="9"/>
      <c r="F69" s="15">
        <f t="shared" si="0"/>
        <v>0.8333333333357587</v>
      </c>
      <c r="H69" s="14">
        <f t="shared" si="1"/>
        <v>1372.5000000039945</v>
      </c>
    </row>
    <row r="70" spans="1:8" ht="14.25">
      <c r="A70" s="8">
        <v>44803.166666666664</v>
      </c>
      <c r="B70" s="9">
        <v>683.2</v>
      </c>
      <c r="C70" s="10" t="s">
        <v>66</v>
      </c>
      <c r="D70" s="11">
        <v>44804</v>
      </c>
      <c r="E70" s="9"/>
      <c r="F70" s="15">
        <f t="shared" si="0"/>
        <v>0.8333333333357587</v>
      </c>
      <c r="H70" s="14">
        <f t="shared" si="1"/>
        <v>569.3333333349904</v>
      </c>
    </row>
    <row r="71" spans="1:8" ht="26.25">
      <c r="A71" s="8">
        <v>44803.166666666664</v>
      </c>
      <c r="B71" s="9">
        <v>540</v>
      </c>
      <c r="C71" s="10" t="s">
        <v>67</v>
      </c>
      <c r="D71" s="11">
        <v>44804</v>
      </c>
      <c r="E71" s="9"/>
      <c r="F71" s="15">
        <f t="shared" si="0"/>
        <v>0.8333333333357587</v>
      </c>
      <c r="H71" s="14">
        <f t="shared" si="1"/>
        <v>450.0000000013097</v>
      </c>
    </row>
    <row r="72" spans="1:8" ht="26.25">
      <c r="A72" s="8">
        <v>44803.166666666664</v>
      </c>
      <c r="B72" s="9">
        <v>317.2</v>
      </c>
      <c r="C72" s="10" t="s">
        <v>68</v>
      </c>
      <c r="D72" s="11">
        <v>44804</v>
      </c>
      <c r="E72" s="9"/>
      <c r="F72" s="16">
        <f t="shared" si="0"/>
        <v>0.8333333333357587</v>
      </c>
      <c r="H72" s="14">
        <f t="shared" si="1"/>
        <v>264.33333333410263</v>
      </c>
    </row>
    <row r="73" spans="1:8" ht="14.25">
      <c r="A73" s="8">
        <v>44803.166666666664</v>
      </c>
      <c r="B73" s="9">
        <v>156</v>
      </c>
      <c r="C73" s="10" t="s">
        <v>69</v>
      </c>
      <c r="D73" s="11">
        <v>44804</v>
      </c>
      <c r="E73" s="9"/>
      <c r="F73" s="16">
        <f t="shared" si="0"/>
        <v>0.8333333333357587</v>
      </c>
      <c r="H73" s="14">
        <f t="shared" si="1"/>
        <v>130.00000000037835</v>
      </c>
    </row>
    <row r="74" spans="1:8" ht="26.25">
      <c r="A74" s="8">
        <v>44804.166666666664</v>
      </c>
      <c r="B74" s="9">
        <v>2779.17</v>
      </c>
      <c r="C74" s="10" t="s">
        <v>70</v>
      </c>
      <c r="D74" s="11">
        <v>44804</v>
      </c>
      <c r="E74" s="9"/>
      <c r="F74" s="16">
        <f t="shared" si="0"/>
        <v>-0.16666666666424135</v>
      </c>
      <c r="H74" s="14">
        <f t="shared" si="1"/>
        <v>-463.1949999932596</v>
      </c>
    </row>
    <row r="75" spans="1:8" ht="26.25">
      <c r="A75" s="8">
        <v>44805.166666666664</v>
      </c>
      <c r="B75" s="9">
        <v>203.33</v>
      </c>
      <c r="C75" s="10" t="s">
        <v>71</v>
      </c>
      <c r="D75" s="11">
        <v>44805</v>
      </c>
      <c r="E75" s="9"/>
      <c r="F75" s="16">
        <f t="shared" si="0"/>
        <v>-0.16666666666424135</v>
      </c>
      <c r="H75" s="14">
        <f t="shared" si="1"/>
        <v>-33.8883333328402</v>
      </c>
    </row>
    <row r="76" spans="1:8" ht="26.25">
      <c r="A76" s="8">
        <v>44811.166666666664</v>
      </c>
      <c r="B76" s="9">
        <v>2313</v>
      </c>
      <c r="C76" s="10" t="s">
        <v>72</v>
      </c>
      <c r="D76" s="11">
        <v>44809</v>
      </c>
      <c r="E76" s="9"/>
      <c r="F76" s="15">
        <f t="shared" si="0"/>
        <v>-2.1666666666642413</v>
      </c>
      <c r="H76" s="14">
        <f t="shared" si="1"/>
        <v>-5011.49999999439</v>
      </c>
    </row>
    <row r="77" spans="1:8" ht="26.25">
      <c r="A77" s="8">
        <v>44812.166666666664</v>
      </c>
      <c r="B77" s="9">
        <v>1250</v>
      </c>
      <c r="C77" s="10" t="s">
        <v>73</v>
      </c>
      <c r="D77" s="11">
        <v>44809</v>
      </c>
      <c r="E77" s="9"/>
      <c r="F77" s="15">
        <f t="shared" si="0"/>
        <v>-3.1666666666642413</v>
      </c>
      <c r="H77" s="14">
        <f t="shared" si="1"/>
        <v>-3958.3333333303017</v>
      </c>
    </row>
    <row r="78" spans="1:8" ht="26.25">
      <c r="A78" s="8">
        <v>44812.166666666664</v>
      </c>
      <c r="B78" s="9">
        <v>600</v>
      </c>
      <c r="C78" s="10" t="s">
        <v>74</v>
      </c>
      <c r="D78" s="11">
        <v>44809</v>
      </c>
      <c r="E78" s="9"/>
      <c r="F78" s="15">
        <f t="shared" si="0"/>
        <v>-3.1666666666642413</v>
      </c>
      <c r="H78" s="14">
        <f t="shared" si="1"/>
        <v>-1899.9999999985448</v>
      </c>
    </row>
    <row r="79" spans="1:8" ht="26.25">
      <c r="A79" s="8">
        <v>44813.166666666664</v>
      </c>
      <c r="B79" s="9">
        <v>732</v>
      </c>
      <c r="C79" s="10" t="s">
        <v>75</v>
      </c>
      <c r="D79" s="11">
        <v>44815</v>
      </c>
      <c r="E79" s="9"/>
      <c r="F79" s="15">
        <f t="shared" si="0"/>
        <v>1.8333333333357587</v>
      </c>
      <c r="H79" s="14">
        <f t="shared" si="1"/>
        <v>1342.0000000017753</v>
      </c>
    </row>
    <row r="80" spans="1:8" ht="26.25">
      <c r="A80" s="8">
        <v>44813.166666666664</v>
      </c>
      <c r="B80" s="9">
        <v>59.13</v>
      </c>
      <c r="C80" s="10" t="s">
        <v>20</v>
      </c>
      <c r="D80" s="11">
        <v>44813.166666666664</v>
      </c>
      <c r="E80" s="9"/>
      <c r="F80" s="12">
        <f t="shared" si="0"/>
        <v>0</v>
      </c>
      <c r="H80" s="14">
        <f t="shared" si="1"/>
        <v>0</v>
      </c>
    </row>
    <row r="81" spans="1:8" ht="26.25">
      <c r="A81" s="8">
        <v>44814.166666666664</v>
      </c>
      <c r="B81" s="9">
        <v>4056</v>
      </c>
      <c r="C81" s="10" t="s">
        <v>76</v>
      </c>
      <c r="D81" s="11">
        <v>44810</v>
      </c>
      <c r="E81" s="9"/>
      <c r="F81" s="15">
        <f t="shared" si="0"/>
        <v>-4.166666666664241</v>
      </c>
      <c r="H81" s="14">
        <f t="shared" si="1"/>
        <v>-16899.999999990163</v>
      </c>
    </row>
    <row r="82" spans="1:8" ht="26.25">
      <c r="A82" s="8">
        <v>44824.166666666664</v>
      </c>
      <c r="B82" s="9">
        <v>855.04</v>
      </c>
      <c r="C82" s="10" t="s">
        <v>77</v>
      </c>
      <c r="D82" s="11">
        <v>44813</v>
      </c>
      <c r="E82" s="9"/>
      <c r="F82" s="15">
        <f t="shared" si="0"/>
        <v>-11.166666666664241</v>
      </c>
      <c r="H82" s="14">
        <f t="shared" si="1"/>
        <v>-9547.946666664593</v>
      </c>
    </row>
    <row r="83" spans="1:8" ht="26.25">
      <c r="A83" s="8">
        <v>44824.166666666664</v>
      </c>
      <c r="B83" s="9">
        <v>92.84</v>
      </c>
      <c r="C83" s="10" t="s">
        <v>78</v>
      </c>
      <c r="D83" s="11">
        <v>44823</v>
      </c>
      <c r="E83" s="9"/>
      <c r="F83" s="15">
        <f t="shared" si="0"/>
        <v>-1.1666666666642413</v>
      </c>
      <c r="H83" s="14">
        <f t="shared" si="1"/>
        <v>-108.31333333310818</v>
      </c>
    </row>
    <row r="84" spans="1:8" ht="26.25">
      <c r="A84" s="8">
        <v>44827.166666666664</v>
      </c>
      <c r="B84" s="9">
        <v>9129.64</v>
      </c>
      <c r="C84" s="10" t="s">
        <v>79</v>
      </c>
      <c r="D84" s="11">
        <v>44827</v>
      </c>
      <c r="E84" s="9"/>
      <c r="F84" s="15">
        <f t="shared" si="0"/>
        <v>-0.16666666666424135</v>
      </c>
      <c r="H84" s="14">
        <f t="shared" si="1"/>
        <v>-1521.6066666445242</v>
      </c>
    </row>
    <row r="85" spans="1:8" ht="26.25">
      <c r="A85" s="8">
        <v>44830.166666666664</v>
      </c>
      <c r="B85" s="9">
        <v>21.96</v>
      </c>
      <c r="C85" s="10" t="s">
        <v>30</v>
      </c>
      <c r="D85" s="11">
        <v>44830.166666666664</v>
      </c>
      <c r="E85" s="9"/>
      <c r="F85" s="12">
        <f t="shared" si="0"/>
        <v>0</v>
      </c>
      <c r="H85" s="14">
        <f t="shared" si="1"/>
        <v>0</v>
      </c>
    </row>
    <row r="86" spans="1:8" ht="14.25">
      <c r="A86" s="8">
        <v>44832.166666666664</v>
      </c>
      <c r="B86" s="9">
        <v>2928</v>
      </c>
      <c r="C86" s="10" t="s">
        <v>80</v>
      </c>
      <c r="D86" s="11">
        <v>44801</v>
      </c>
      <c r="E86" s="9"/>
      <c r="F86" s="15">
        <f t="shared" si="0"/>
        <v>-31.16666666666424</v>
      </c>
      <c r="H86" s="14">
        <f t="shared" si="1"/>
        <v>-91255.9999999929</v>
      </c>
    </row>
    <row r="87" spans="1:8" ht="14.25">
      <c r="A87" s="8">
        <v>44832.166666666664</v>
      </c>
      <c r="B87" s="9">
        <v>1473.76</v>
      </c>
      <c r="C87" s="10" t="s">
        <v>81</v>
      </c>
      <c r="D87" s="11">
        <v>44834</v>
      </c>
      <c r="E87" s="9"/>
      <c r="F87" s="15">
        <f t="shared" si="0"/>
        <v>1.8333333333357587</v>
      </c>
      <c r="H87" s="14">
        <f t="shared" si="1"/>
        <v>2701.8933333369077</v>
      </c>
    </row>
    <row r="88" spans="1:8" ht="26.25">
      <c r="A88" s="8">
        <v>44832.166666666664</v>
      </c>
      <c r="B88" s="9">
        <v>732</v>
      </c>
      <c r="C88" s="10" t="s">
        <v>82</v>
      </c>
      <c r="D88" s="11">
        <v>44882</v>
      </c>
      <c r="E88" s="9"/>
      <c r="F88" s="15">
        <f t="shared" si="0"/>
        <v>49.83333333333576</v>
      </c>
      <c r="H88" s="14">
        <f t="shared" si="1"/>
        <v>36478.000000001775</v>
      </c>
    </row>
    <row r="89" spans="1:8" ht="25.5">
      <c r="A89" s="8">
        <v>44832.166666666664</v>
      </c>
      <c r="B89" s="9">
        <v>520</v>
      </c>
      <c r="C89" s="10" t="s">
        <v>83</v>
      </c>
      <c r="D89" s="11">
        <v>44821</v>
      </c>
      <c r="E89" s="9"/>
      <c r="F89" s="15">
        <f t="shared" si="0"/>
        <v>-11.166666666664241</v>
      </c>
      <c r="H89" s="14">
        <f t="shared" si="1"/>
        <v>-5806.6666666654055</v>
      </c>
    </row>
    <row r="90" spans="1:8" ht="26.25">
      <c r="A90" s="8">
        <v>44832.166666666664</v>
      </c>
      <c r="B90" s="9">
        <v>195.2</v>
      </c>
      <c r="C90" s="10" t="s">
        <v>84</v>
      </c>
      <c r="D90" s="11">
        <v>44835</v>
      </c>
      <c r="E90" s="9"/>
      <c r="F90" s="15">
        <f t="shared" si="0"/>
        <v>2.8333333333357587</v>
      </c>
      <c r="H90" s="14">
        <f t="shared" si="1"/>
        <v>553.0666666671401</v>
      </c>
    </row>
    <row r="91" spans="1:8" ht="26.25">
      <c r="A91" s="8">
        <v>44832.166666666664</v>
      </c>
      <c r="B91" s="9">
        <v>123</v>
      </c>
      <c r="C91" s="10" t="s">
        <v>85</v>
      </c>
      <c r="D91" s="11">
        <v>44858</v>
      </c>
      <c r="E91" s="9"/>
      <c r="F91" s="15">
        <f t="shared" si="0"/>
        <v>25.83333333333576</v>
      </c>
      <c r="H91" s="14">
        <f t="shared" si="1"/>
        <v>3177.5000000002983</v>
      </c>
    </row>
    <row r="92" spans="1:8" ht="14.25">
      <c r="A92" s="8">
        <v>44832.166666666664</v>
      </c>
      <c r="B92" s="9">
        <v>6.47</v>
      </c>
      <c r="C92" s="10" t="s">
        <v>86</v>
      </c>
      <c r="D92" s="11">
        <v>44833</v>
      </c>
      <c r="E92" s="9"/>
      <c r="F92" s="15">
        <f t="shared" si="0"/>
        <v>0.8333333333357587</v>
      </c>
      <c r="H92" s="14">
        <f t="shared" si="1"/>
        <v>5.391666666682358</v>
      </c>
    </row>
    <row r="93" spans="1:8" ht="26.25">
      <c r="A93" s="8">
        <v>44832.166666666664</v>
      </c>
      <c r="B93" s="9">
        <v>4.1</v>
      </c>
      <c r="C93" s="10" t="s">
        <v>87</v>
      </c>
      <c r="D93" s="11">
        <v>44827</v>
      </c>
      <c r="E93" s="9"/>
      <c r="F93" s="15">
        <f t="shared" si="0"/>
        <v>-5.166666666664241</v>
      </c>
      <c r="H93" s="14">
        <f t="shared" si="1"/>
        <v>-21.183333333323386</v>
      </c>
    </row>
    <row r="95" spans="2:9" ht="12.75">
      <c r="B95" s="17">
        <f>SUM(B3:B90)</f>
        <v>98685.34</v>
      </c>
      <c r="C95" s="17"/>
      <c r="D95" s="17"/>
      <c r="E95" s="17"/>
      <c r="F95" s="17"/>
      <c r="G95" s="17"/>
      <c r="H95" s="17">
        <f>SUM(H3:H90)</f>
        <v>-408474.7616664538</v>
      </c>
      <c r="I95" s="17"/>
    </row>
    <row r="96" spans="2:9" ht="12.75">
      <c r="B96" s="17"/>
      <c r="C96" s="17"/>
      <c r="D96" s="17"/>
      <c r="E96" s="17"/>
      <c r="F96" s="17"/>
      <c r="G96" s="17"/>
      <c r="H96" s="17"/>
      <c r="I96" s="17"/>
    </row>
    <row r="97" spans="2:9" ht="14.25">
      <c r="B97" s="18" t="s">
        <v>88</v>
      </c>
      <c r="C97" s="19"/>
      <c r="D97" s="19">
        <f>H95/B95</f>
        <v>-4.139163544113582</v>
      </c>
      <c r="E97" s="17"/>
      <c r="F97" s="17"/>
      <c r="G97" s="17"/>
      <c r="H97" s="17"/>
      <c r="I97" s="17"/>
    </row>
    <row r="98" spans="2:9" ht="12.75">
      <c r="B98" s="17"/>
      <c r="C98" s="17"/>
      <c r="D98" s="17"/>
      <c r="E98" s="17"/>
      <c r="F98" s="17"/>
      <c r="G98" s="17"/>
      <c r="H98" s="17"/>
      <c r="I98" s="17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2023-02-10T08:16:06Z</dcterms:created>
  <dcterms:modified xsi:type="dcterms:W3CDTF">2023-02-10T08:22:19Z</dcterms:modified>
  <cp:category/>
  <cp:version/>
  <cp:contentType/>
  <cp:contentStatus/>
  <cp:revision>3</cp:revision>
</cp:coreProperties>
</file>